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Титульник" sheetId="1" r:id="rId1"/>
    <sheet name="Часть 1" sheetId="2" r:id="rId2"/>
    <sheet name="Часть 2" sheetId="3" r:id="rId3"/>
    <sheet name="Часть 3" sheetId="4" r:id="rId4"/>
  </sheets>
  <definedNames>
    <definedName name="_xlnm.Print_Area" localSheetId="0">Титульник!$A$1:$E$19</definedName>
    <definedName name="_xlnm.Print_Area" localSheetId="1">'Часть 1'!$A$1:$O$344</definedName>
    <definedName name="_xlnm.Print_Area" localSheetId="2">'Часть 2'!$A$1:$O$26</definedName>
    <definedName name="_xlnm.Print_Area" localSheetId="3">'Часть 3'!$A$1:$O$26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0" i="2" l="1"/>
  <c r="O320" i="2" s="1"/>
  <c r="J320" i="2"/>
  <c r="K320" i="2" s="1"/>
  <c r="L320" i="2" s="1"/>
  <c r="O319" i="2"/>
  <c r="N319" i="2"/>
  <c r="N318" i="2"/>
  <c r="O318" i="2" s="1"/>
  <c r="L318" i="2"/>
  <c r="O317" i="2"/>
  <c r="N317" i="2"/>
  <c r="L317" i="2"/>
  <c r="K317" i="2"/>
  <c r="F317" i="2"/>
  <c r="E317" i="2"/>
  <c r="D317" i="2"/>
  <c r="C317" i="2"/>
  <c r="B317" i="2"/>
  <c r="A317" i="2"/>
  <c r="L314" i="2"/>
  <c r="O314" i="2" s="1"/>
  <c r="K314" i="2"/>
  <c r="N314" i="2" s="1"/>
  <c r="J314" i="2"/>
  <c r="M314" i="2" s="1"/>
  <c r="F314" i="2"/>
  <c r="E314" i="2"/>
  <c r="D314" i="2"/>
  <c r="C314" i="2"/>
  <c r="B314" i="2"/>
  <c r="K318" i="2" l="1"/>
  <c r="J319" i="2"/>
  <c r="K319" i="2" s="1"/>
  <c r="L319" i="2" s="1"/>
  <c r="J274" i="2" l="1"/>
  <c r="J138" i="2" l="1"/>
  <c r="J30" i="2" l="1"/>
  <c r="J29" i="2"/>
  <c r="N79" i="2" l="1"/>
  <c r="O79" i="2" s="1"/>
  <c r="J81" i="2" l="1"/>
  <c r="K134" i="2" l="1"/>
  <c r="J85" i="2" l="1"/>
  <c r="N136" i="2" l="1"/>
  <c r="O136" i="2" s="1"/>
  <c r="L136" i="2"/>
  <c r="N126" i="2"/>
  <c r="O126" i="2" s="1"/>
  <c r="K78" i="2" l="1"/>
  <c r="L78" i="2" s="1"/>
  <c r="K77" i="2"/>
  <c r="L77" i="2" s="1"/>
  <c r="D74" i="2"/>
  <c r="L79" i="2" l="1"/>
  <c r="K79" i="2"/>
  <c r="L85" i="2"/>
  <c r="J86" i="2"/>
  <c r="K86" i="2" s="1"/>
  <c r="N82" i="2"/>
  <c r="O82" i="2" s="1"/>
  <c r="K82" i="2"/>
  <c r="L82" i="2" s="1"/>
  <c r="N81" i="2"/>
  <c r="O81" i="2" s="1"/>
  <c r="K81" i="2"/>
  <c r="L81" i="2" s="1"/>
  <c r="E81" i="2"/>
  <c r="D81" i="2"/>
  <c r="C81" i="2"/>
  <c r="B81" i="2"/>
  <c r="A81" i="2"/>
  <c r="N84" i="2"/>
  <c r="O84" i="2" s="1"/>
  <c r="K84" i="2"/>
  <c r="L84" i="2" s="1"/>
  <c r="N83" i="2"/>
  <c r="O83" i="2" s="1"/>
  <c r="K83" i="2"/>
  <c r="L83" i="2" s="1"/>
  <c r="F83" i="2"/>
  <c r="E83" i="2"/>
  <c r="D83" i="2"/>
  <c r="L86" i="2" l="1"/>
  <c r="K85" i="2"/>
  <c r="N274" i="2"/>
  <c r="O274" i="2" s="1"/>
  <c r="L274" i="2"/>
  <c r="K274" i="2"/>
  <c r="N273" i="2"/>
  <c r="O273" i="2" s="1"/>
  <c r="K273" i="2"/>
  <c r="L273" i="2" s="1"/>
  <c r="F273" i="2"/>
  <c r="E273" i="2"/>
  <c r="D273" i="2"/>
  <c r="C273" i="2"/>
  <c r="B273" i="2"/>
  <c r="A273" i="2"/>
  <c r="L270" i="2"/>
  <c r="O270" i="2" s="1"/>
  <c r="K270" i="2"/>
  <c r="N270" i="2" s="1"/>
  <c r="J270" i="2"/>
  <c r="M270" i="2" s="1"/>
  <c r="F270" i="2"/>
  <c r="E270" i="2"/>
  <c r="D270" i="2"/>
  <c r="C270" i="2"/>
  <c r="B270" i="2"/>
  <c r="A22" i="3" l="1"/>
  <c r="N21" i="3"/>
  <c r="L21" i="3"/>
  <c r="N20" i="3"/>
  <c r="L20" i="3"/>
  <c r="F20" i="3"/>
  <c r="E20" i="3"/>
  <c r="D20" i="3"/>
  <c r="C20" i="3"/>
  <c r="B20" i="3"/>
  <c r="A20" i="3"/>
  <c r="N17" i="3"/>
  <c r="L17" i="3"/>
  <c r="J17" i="3"/>
  <c r="F17" i="3"/>
  <c r="E17" i="3"/>
  <c r="D17" i="3"/>
  <c r="C17" i="3"/>
  <c r="B17" i="3"/>
  <c r="E16" i="3"/>
  <c r="B16" i="3"/>
  <c r="N230" i="2" l="1"/>
  <c r="O230" i="2" s="1"/>
  <c r="J230" i="2"/>
  <c r="N229" i="2"/>
  <c r="O229" i="2" s="1"/>
  <c r="K229" i="2"/>
  <c r="K230" i="2" s="1"/>
  <c r="F229" i="2"/>
  <c r="E229" i="2"/>
  <c r="D229" i="2"/>
  <c r="C229" i="2"/>
  <c r="B229" i="2"/>
  <c r="A229" i="2"/>
  <c r="L226" i="2"/>
  <c r="O226" i="2" s="1"/>
  <c r="K226" i="2"/>
  <c r="N226" i="2" s="1"/>
  <c r="J226" i="2"/>
  <c r="M226" i="2" s="1"/>
  <c r="F226" i="2"/>
  <c r="E226" i="2"/>
  <c r="D226" i="2"/>
  <c r="C226" i="2"/>
  <c r="B226" i="2"/>
  <c r="L229" i="2" l="1"/>
  <c r="L230" i="2" s="1"/>
  <c r="N186" i="2"/>
  <c r="O186" i="2" s="1"/>
  <c r="N185" i="2"/>
  <c r="O185" i="2" s="1"/>
  <c r="K185" i="2"/>
  <c r="L185" i="2" s="1"/>
  <c r="F185" i="2"/>
  <c r="E185" i="2"/>
  <c r="D185" i="2"/>
  <c r="C185" i="2"/>
  <c r="B185" i="2"/>
  <c r="A185" i="2"/>
  <c r="N184" i="2"/>
  <c r="O184" i="2" s="1"/>
  <c r="K184" i="2"/>
  <c r="L184" i="2" s="1"/>
  <c r="F184" i="2"/>
  <c r="E184" i="2"/>
  <c r="D184" i="2"/>
  <c r="C184" i="2"/>
  <c r="B184" i="2"/>
  <c r="A184" i="2"/>
  <c r="N183" i="2"/>
  <c r="O183" i="2" s="1"/>
  <c r="K183" i="2"/>
  <c r="F183" i="2"/>
  <c r="E183" i="2"/>
  <c r="D183" i="2"/>
  <c r="C183" i="2"/>
  <c r="B183" i="2"/>
  <c r="A183" i="2"/>
  <c r="L180" i="2"/>
  <c r="O180" i="2" s="1"/>
  <c r="K180" i="2"/>
  <c r="N180" i="2" s="1"/>
  <c r="J180" i="2"/>
  <c r="M180" i="2" s="1"/>
  <c r="F180" i="2"/>
  <c r="E180" i="2"/>
  <c r="D180" i="2"/>
  <c r="C180" i="2"/>
  <c r="B180" i="2"/>
  <c r="L186" i="2" l="1"/>
  <c r="K186" i="2"/>
  <c r="L183" i="2"/>
  <c r="N138" i="2"/>
  <c r="O138" i="2" s="1"/>
  <c r="N137" i="2"/>
  <c r="O137" i="2" s="1"/>
  <c r="K137" i="2"/>
  <c r="L137" i="2" s="1"/>
  <c r="F137" i="2"/>
  <c r="E137" i="2"/>
  <c r="D137" i="2"/>
  <c r="C137" i="2"/>
  <c r="B137" i="2"/>
  <c r="A137" i="2"/>
  <c r="N135" i="2"/>
  <c r="O135" i="2" s="1"/>
  <c r="K135" i="2"/>
  <c r="L135" i="2" s="1"/>
  <c r="F135" i="2"/>
  <c r="E135" i="2"/>
  <c r="D135" i="2"/>
  <c r="C135" i="2"/>
  <c r="B135" i="2"/>
  <c r="A135" i="2"/>
  <c r="N134" i="2"/>
  <c r="O134" i="2" s="1"/>
  <c r="L134" i="2"/>
  <c r="F134" i="2"/>
  <c r="E134" i="2"/>
  <c r="D134" i="2"/>
  <c r="C134" i="2"/>
  <c r="B134" i="2"/>
  <c r="A134" i="2"/>
  <c r="L131" i="2"/>
  <c r="O131" i="2" s="1"/>
  <c r="K131" i="2"/>
  <c r="N131" i="2" s="1"/>
  <c r="J131" i="2"/>
  <c r="M131" i="2" s="1"/>
  <c r="F131" i="2"/>
  <c r="E131" i="2"/>
  <c r="D131" i="2"/>
  <c r="C131" i="2"/>
  <c r="B131" i="2"/>
  <c r="L138" i="2" l="1"/>
  <c r="K138" i="2"/>
  <c r="C79" i="2"/>
  <c r="D79" i="2"/>
  <c r="E79" i="2"/>
  <c r="F79" i="2"/>
  <c r="B79" i="2"/>
  <c r="C77" i="2"/>
  <c r="D77" i="2"/>
  <c r="E77" i="2"/>
  <c r="F77" i="2"/>
  <c r="B77" i="2"/>
  <c r="B27" i="2"/>
  <c r="C27" i="2"/>
  <c r="D27" i="2"/>
  <c r="E27" i="2"/>
  <c r="F27" i="2"/>
  <c r="A27" i="2"/>
  <c r="K27" i="2"/>
  <c r="L27" i="2" s="1"/>
  <c r="N27" i="2"/>
  <c r="O27" i="2" s="1"/>
  <c r="K28" i="2"/>
  <c r="L28" i="2" s="1"/>
  <c r="N28" i="2"/>
  <c r="O28" i="2" s="1"/>
  <c r="N80" i="2" l="1"/>
  <c r="O80" i="2" s="1"/>
  <c r="K80" i="2"/>
  <c r="L80" i="2" s="1"/>
  <c r="D25" i="2" l="1"/>
  <c r="A79" i="2" l="1"/>
  <c r="A77" i="2"/>
  <c r="N86" i="2"/>
  <c r="O86" i="2" s="1"/>
  <c r="N85" i="2"/>
  <c r="O85" i="2" s="1"/>
  <c r="N78" i="2"/>
  <c r="O78" i="2" s="1"/>
  <c r="N77" i="2"/>
  <c r="O77" i="2" s="1"/>
  <c r="L74" i="2"/>
  <c r="O74" i="2" s="1"/>
  <c r="K74" i="2"/>
  <c r="N74" i="2" s="1"/>
  <c r="J74" i="2"/>
  <c r="M74" i="2" s="1"/>
  <c r="F74" i="2"/>
  <c r="E74" i="2"/>
  <c r="C74" i="2"/>
  <c r="B74" i="2"/>
  <c r="K20" i="2"/>
  <c r="N20" i="2" s="1"/>
  <c r="L20" i="2"/>
  <c r="O20" i="2" s="1"/>
  <c r="J20" i="2"/>
  <c r="M20" i="2" s="1"/>
  <c r="N29" i="2"/>
  <c r="O29" i="2" s="1"/>
  <c r="N30" i="2"/>
  <c r="O30" i="2" s="1"/>
  <c r="N24" i="2"/>
  <c r="O24" i="2" s="1"/>
  <c r="N25" i="2"/>
  <c r="O25" i="2" s="1"/>
  <c r="N26" i="2"/>
  <c r="O26" i="2" s="1"/>
  <c r="N23" i="2"/>
  <c r="O23" i="2" s="1"/>
  <c r="K24" i="2"/>
  <c r="K25" i="2"/>
  <c r="L25" i="2" s="1"/>
  <c r="K26" i="2"/>
  <c r="L26" i="2" s="1"/>
  <c r="K23" i="2"/>
  <c r="A25" i="2"/>
  <c r="C25" i="2"/>
  <c r="E25" i="2"/>
  <c r="B25" i="2"/>
  <c r="K29" i="2" l="1"/>
  <c r="K30" i="2"/>
  <c r="L24" i="2"/>
  <c r="L30" i="2" s="1"/>
  <c r="L23" i="2"/>
  <c r="L29" i="2" s="1"/>
  <c r="C20" i="2"/>
  <c r="D20" i="2"/>
  <c r="E20" i="2"/>
  <c r="F20" i="2"/>
  <c r="B20" i="2"/>
  <c r="F25" i="2"/>
  <c r="C23" i="2"/>
  <c r="D23" i="2"/>
  <c r="E23" i="2"/>
  <c r="F23" i="2"/>
  <c r="B23" i="2"/>
  <c r="A23" i="2"/>
</calcChain>
</file>

<file path=xl/sharedStrings.xml><?xml version="1.0" encoding="utf-8"?>
<sst xmlns="http://schemas.openxmlformats.org/spreadsheetml/2006/main" count="814" uniqueCount="193">
  <si>
    <t>к Приказу МКУ «Управление образования»</t>
  </si>
  <si>
    <t>Муниципальное задание</t>
  </si>
  <si>
    <t>Коды</t>
  </si>
  <si>
    <t>Виды деятельности муниципального учреждения (обособленного подразделения)</t>
  </si>
  <si>
    <t xml:space="preserve">Форма по ОКУД </t>
  </si>
  <si>
    <t>Дата</t>
  </si>
  <si>
    <t xml:space="preserve">по сводному реестру  </t>
  </si>
  <si>
    <t>По ОКВЭД</t>
  </si>
  <si>
    <t>Раздел I</t>
  </si>
  <si>
    <t>Уникальный номер</t>
  </si>
  <si>
    <t>по базовому</t>
  </si>
  <si>
    <t>2. Категории потребителей муниципальной услуги</t>
  </si>
  <si>
    <t xml:space="preserve">(отраслевому) перечню </t>
  </si>
  <si>
    <r>
      <t>3.1. Показатели, характеризующие качество муниципальной услуги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</si>
  <si>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</si>
  <si>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</si>
  <si>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</si>
  <si>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</si>
  <si>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</si>
  <si>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</si>
  <si>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</si>
  <si>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(наименование показателя)</t>
  </si>
  <si>
    <t>наименование</t>
  </si>
  <si>
    <t>код</t>
  </si>
  <si>
    <t>-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</si>
  <si>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</si>
  <si>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</si>
  <si>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3.2. Показатели, характеризующие объем муниципальной услуги:</t>
  </si>
  <si>
    <t>801011О.99.0.БВ24ВТ22000</t>
  </si>
  <si>
    <t>еднница измерения по ОКЕИ</t>
  </si>
  <si>
    <t>Показатель качества муниципальной услуги</t>
  </si>
  <si>
    <t>Значение показателя качества муниципальной услуги</t>
  </si>
  <si>
    <t>Значение показателя объема муниципальной услуги</t>
  </si>
  <si>
    <t>Среднегодовой размер платы муниципальной услуги</t>
  </si>
  <si>
    <t>4. Нормативные правовые акты, устанавливающие размер платы (цену, тариф), либо порядок его (её)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</si>
  <si>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</si>
  <si>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</si>
  <si>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</si>
  <si>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</si>
  <si>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</si>
  <si>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</si>
  <si>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</si>
  <si>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</si>
  <si>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1. Федеральный Закон от 06.10.2003 № 131-ФЗ "Об общих принципах местного самоуправления в Российской Федерации"</t>
  </si>
  <si>
    <t>2. Федеральный Закон от 12.01.1996  № 7-ФЗ"О некоммерческих организациях"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</si>
  <si>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</si>
  <si>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</si>
  <si>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</si>
  <si>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</si>
  <si>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Ведениесайта</t>
  </si>
  <si>
    <t>Регулярно</t>
  </si>
  <si>
    <t>Ежегодно</t>
  </si>
  <si>
    <t>текущая и оперативная информация  о деятельности общеобразовательного учреждения и системе взаимодействия</t>
  </si>
  <si>
    <t>Ежемесячно</t>
  </si>
  <si>
    <t>Собрания, конференции , встречи</t>
  </si>
  <si>
    <t>ознакомление с нормативной правовой базой (актами) по распорядительной деятельности учреждения , правилами приема и др.</t>
  </si>
  <si>
    <t>Согласно плану работы общеобразовательного учреждения</t>
  </si>
  <si>
    <t>Публичный доклад</t>
  </si>
  <si>
    <t>Информационный стенд</t>
  </si>
  <si>
    <t>содержание образовательных программ учреждений</t>
  </si>
  <si>
    <t>Часть 1. Сведения об оказываемых муниципальных услугах</t>
  </si>
  <si>
    <t>3. Показатели, характеризующие объем и (или) качество работы:</t>
  </si>
  <si>
    <t>3.1. Показатели,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</si>
  <si>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</si>
  <si>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</si>
  <si>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</si>
  <si>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Значение показателя качества работы</t>
  </si>
  <si>
    <t>Показатель объема работы</t>
  </si>
  <si>
    <t>Показатель объема услуги</t>
  </si>
  <si>
    <t>Значение показателя объема работы</t>
  </si>
  <si>
    <r>
      <t>Часть 3. Прочие сведения о муниципальном задании</t>
    </r>
    <r>
      <rPr>
        <vertAlign val="superscript"/>
        <sz val="8"/>
        <color theme="1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</si>
  <si>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задания:</t>
  </si>
  <si>
    <t>Ликвидация или реорганизация учреждения образования; исключение муниципальной услуги из ведомственного перечня муниципальных услуг; иные предусмотренные актами случаи, влекущие за собой невозможность оказания муниципальной услуги, неустранимую в краткосрочном периоде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</si>
  <si>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</si>
  <si>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</si>
  <si>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</si>
  <si>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</si>
  <si>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</si>
  <si>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 xml:space="preserve">Контроль за выполнением муниципального задания </t>
  </si>
  <si>
    <t>ежеквартально, до 20 числа месяца следующего за отчетным</t>
  </si>
  <si>
    <t>МКУ «Управление образования»</t>
  </si>
  <si>
    <t>Проведение мониторинга основных показателей работы за определенный период</t>
  </si>
  <si>
    <t>Анализ обращений и жалоб в Управление образования, проведение по фактам обращений служебных расследований с привлечением соответствующих специалистов по выявленным нарушениям</t>
  </si>
  <si>
    <t>Проведение контрольных мероприятий</t>
  </si>
  <si>
    <t>4.3. Иные требования к отчетности о выполнении муниципального задания____________________________________________________________________________________________</t>
  </si>
  <si>
    <t>5. Иная информация, необходимая для исполнения (контроля за исполнением) муниципального задания____________________________________________________________________</t>
  </si>
  <si>
    <t>50.Д.45.0</t>
  </si>
  <si>
    <t>1. Наименование муниципальной услуги:</t>
  </si>
  <si>
    <t>3. Показатели, характеризующие объем и (или) качество муниципальной услуги:</t>
  </si>
  <si>
    <t>Реализация основных общеобразовательных программ дошкольного образования</t>
  </si>
  <si>
    <t>003 не указано</t>
  </si>
  <si>
    <t>003 Обучающиеся за исключением обучающихся с ограниченными возможностями здоровья (ОВЗ) и детей-инвалидов</t>
  </si>
  <si>
    <t>002 От 1 года до 3 лет</t>
  </si>
  <si>
    <t>01 Очная</t>
  </si>
  <si>
    <t>06 группа полного дня</t>
  </si>
  <si>
    <t>0110152 Физические лица в возрасте до 8 лет</t>
  </si>
  <si>
    <t>Человеко-день</t>
  </si>
  <si>
    <t xml:space="preserve">001 Число обучающихся </t>
  </si>
  <si>
    <t>человек</t>
  </si>
  <si>
    <t>003 От 3 лет до 8 лет</t>
  </si>
  <si>
    <t>801011О.99.0.БВ24ВУ42000</t>
  </si>
  <si>
    <t>Итого по показателям, характеризующих объем муниципальной услуги: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</si>
  <si>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t>
  </si>
  <si>
    <t>2. Категории потребителей работы:</t>
  </si>
  <si>
    <t>Раздел II</t>
  </si>
  <si>
    <t>Присмотр и уход</t>
  </si>
  <si>
    <t>853212О.99.0.БВ23АГ02000</t>
  </si>
  <si>
    <t>50.Д.40.0</t>
  </si>
  <si>
    <t>050 Физические лица льготных категорий, определяемых учредителем</t>
  </si>
  <si>
    <t>853212О.99.0.БВ23АГ08000</t>
  </si>
  <si>
    <t>801011О.99.0.БВ24ГД82000</t>
  </si>
  <si>
    <t>005 Дети-инвалиды</t>
  </si>
  <si>
    <t>Раздел III</t>
  </si>
  <si>
    <t>853211О.99.0.БВ19АА98000</t>
  </si>
  <si>
    <t>012 дети-сироты и дети, оставшиеся без попечения родителей</t>
  </si>
  <si>
    <t>005 дети-инвалиды</t>
  </si>
  <si>
    <t xml:space="preserve"> Реализация основных общеобразовательных программ начального общего образования</t>
  </si>
  <si>
    <t>34.787.0</t>
  </si>
  <si>
    <t>0110112 Физические лица</t>
  </si>
  <si>
    <t>801012О.99.0.БА81АА00001</t>
  </si>
  <si>
    <t>004 обучающиеся с ограниченными возможностями здоровья (ОВЗ)</t>
  </si>
  <si>
    <t>001 адаптированная образовательная программа</t>
  </si>
  <si>
    <t>001 не указано</t>
  </si>
  <si>
    <t>Отсутствие обоснованных жалоб родителей обучающихся, осваивающих программу начального общего образования, на реализацию образовательного процесса</t>
  </si>
  <si>
    <t>801012О.99.0.БА81АБ68001</t>
  </si>
  <si>
    <t>002 проходящие обучение по состоянию здоровья на дому</t>
  </si>
  <si>
    <t>801012О.99.0.БА81АЦ60001</t>
  </si>
  <si>
    <t>003 обучающиеся за исключением обучающихся с ограниченными возможностями здоровья (ОВЗ) и детей-инвалидов</t>
  </si>
  <si>
    <t>001 Число обучающихся</t>
  </si>
  <si>
    <t xml:space="preserve"> Реализация основных общеобразовательных программ основного общего образования</t>
  </si>
  <si>
    <t>802111О.99.0.БА96АА00001</t>
  </si>
  <si>
    <t>802111О.99.0.БА96АЧ08001</t>
  </si>
  <si>
    <t xml:space="preserve"> Реализация основных общеобразовательных программ среднего общего образования</t>
  </si>
  <si>
    <t>802112О.99.0.ББ11АЧ08001</t>
  </si>
  <si>
    <t>Часть 2. Сведения о выполняемых работах</t>
  </si>
  <si>
    <t xml:space="preserve">1. Наименование работы: </t>
  </si>
  <si>
    <t>Р.19.1.0127</t>
  </si>
  <si>
    <t>юридические лица</t>
  </si>
  <si>
    <t>единица измерения по ОКЕИ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</si>
  <si>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</si>
  <si>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</t>
  </si>
  <si>
    <t>количество маршрутов</t>
  </si>
  <si>
    <t>единица</t>
  </si>
  <si>
    <t>количество рейсов</t>
  </si>
  <si>
    <t>Раздел VI</t>
  </si>
  <si>
    <t xml:space="preserve"> Реализация дополнительных общеразвивающих программ</t>
  </si>
  <si>
    <t>42.Г42.0</t>
  </si>
  <si>
    <t>804200О.99.0.ББ52АЖ48000</t>
  </si>
  <si>
    <t>010 не указано</t>
  </si>
  <si>
    <t>007 не указано</t>
  </si>
  <si>
    <t>002 Количество человеко-часов</t>
  </si>
  <si>
    <t>человеко-час</t>
  </si>
  <si>
    <t xml:space="preserve">003 Число человеко-дней обучения </t>
  </si>
  <si>
    <t>Раздел IV</t>
  </si>
  <si>
    <t>Раздел V</t>
  </si>
  <si>
    <t>802112О.99.0.ББ11АБ50001</t>
  </si>
  <si>
    <t>801012О.99.0.БА81АБ44001</t>
  </si>
  <si>
    <t>01 адаптированная образовательная программа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</si>
  <si>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</si>
  <si>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3. Постановление администрации Енисейского района от 06.03.2018 №197-п "Об утверждении Порядка формировании муниципального задания в отношении муниципальных учреждений района и финансового обеспечения выполнения муниципального задания"</t>
  </si>
  <si>
    <t>4. Устав общеобразовательного учреждения</t>
  </si>
  <si>
    <t>5. Законодательство РФ, Красноярского края в области образования и нормативно-правовые акты Енисейского района</t>
  </si>
  <si>
    <t>Отсутствие обоснованных жалоб родителей обучающихся, осваивающих программу основного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</si>
  <si>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среднего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</si>
  <si>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дополнительного образования, на реализацию образовательного процесса</t>
  </si>
  <si>
    <r>
      <t xml:space="preserve">4. Требования к отчетности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Предоставление отчета по установленной форме, в установленные сроки</t>
    </r>
  </si>
  <si>
    <r>
      <t xml:space="preserve">4.1. Периодичность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Годовая</t>
    </r>
  </si>
  <si>
    <r>
      <t xml:space="preserve">4.2. Сроки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До 20 января года, следующего за отчетным</t>
    </r>
  </si>
  <si>
    <t>Приложение № 18</t>
  </si>
  <si>
    <t>Реализация основных общеобразовательных программ дошкольного образования;</t>
  </si>
  <si>
    <t>Присмотр и уход;</t>
  </si>
  <si>
    <t>Реализация основных общеобразовательных программ начального общего образования;</t>
  </si>
  <si>
    <t>Реализация основных общеобразовательных программ основного общего образования;</t>
  </si>
  <si>
    <t>Реализация основных общеобразовательных программ среднего общего образования;</t>
  </si>
  <si>
    <t>Реализация дополнительных общеразвивающих программ.</t>
  </si>
  <si>
    <r>
      <t xml:space="preserve">Наименование муниципального учреждения (обособленного подразделения) </t>
    </r>
    <r>
      <rPr>
        <u/>
        <sz val="14"/>
        <color theme="1"/>
        <rFont val="Times New Roman"/>
        <family val="1"/>
        <charset val="204"/>
      </rPr>
      <t>Муниципальное бюджетное общеобразовательное учреждение «Подгорновская средняя общеобразовательная школа № 17» (МБОУ Подгорновская СОШ № 17)</t>
    </r>
  </si>
  <si>
    <t>Плановый мониторинг проводится в соответствии с планом работы МКУ "Управление образования". Внеплановый мониторинг проводится в случае поступления обращений физических или юридических лиц с жалобами на нарушения их прав и законных интересов.</t>
  </si>
  <si>
    <t>493900.Р.27.1.Р1270001000</t>
  </si>
  <si>
    <t>889111О.99.0.БА93АА63000</t>
  </si>
  <si>
    <t>002 Физические лица за исключением льготных категорий</t>
  </si>
  <si>
    <t>004 Не указано</t>
  </si>
  <si>
    <t>04 Группа продленного дня</t>
  </si>
  <si>
    <t xml:space="preserve">Отсутствие обоснованных жалоб родителей обучающихся на реализацию услуги
</t>
  </si>
  <si>
    <t xml:space="preserve">001 Число детей </t>
  </si>
  <si>
    <t>Человек</t>
  </si>
  <si>
    <t>003 Число человеко-дней</t>
  </si>
  <si>
    <t>001 Число детей</t>
  </si>
  <si>
    <t>Раздел VII</t>
  </si>
  <si>
    <t>от 27.12.2024 №01-14-075</t>
  </si>
  <si>
    <t>на 2025 год и на плановый период 2026 и 2027 годов</t>
  </si>
  <si>
    <t>2025 (очередной финансовый год)</t>
  </si>
  <si>
    <t>2026 (1-й год планового периода)</t>
  </si>
  <si>
    <t>2027 (2-й год планового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</si>
</sst>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7" fillId="0" borderId="2" xfId="0" applyFont="1" applyBorder="1"/>
    <xf numFmtId="0" fontId="7" fillId="0" borderId="11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6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3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/>
    <xf numFmtId="0" fontId="7" fillId="4" borderId="0" xfId="0" applyFont="1" applyFill="1"/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="90" zoomScaleNormal="100" zoomScaleSheetLayoutView="90" workbookViewId="0">
      <selection activeCell="A11" sqref="A11"/>
    </sheetView>
  </sheetViews>
  <sheetFormatPr defaultRowHeight="15" x14ac:dyDescent="0.25"/>
  <cols>
    <col min="1" max="1" width="92.42578125" customWidth="1"/>
    <col min="2" max="3" width="5" customWidth="1"/>
    <col min="4" max="4" width="18.5703125" style="7" customWidth="1"/>
    <col min="5" max="5" width="21.42578125" customWidth="1"/>
  </cols>
  <sheetData>
    <row r="1" spans="1:5" x14ac:dyDescent="0.25">
      <c r="D1" s="1" t="s">
        <v>168</v>
      </c>
    </row>
    <row r="2" spans="1:5" x14ac:dyDescent="0.25">
      <c r="D2" s="1" t="s">
        <v>0</v>
      </c>
    </row>
    <row r="3" spans="1:5" x14ac:dyDescent="0.25">
      <c r="D3" s="1" t="s">
        <v>188</v>
      </c>
    </row>
    <row r="5" spans="1:5" ht="18.75" x14ac:dyDescent="0.25">
      <c r="A5" s="2" t="s">
        <v>1</v>
      </c>
    </row>
    <row r="6" spans="1:5" ht="18.75" x14ac:dyDescent="0.25">
      <c r="A6" s="2" t="s">
        <v>189</v>
      </c>
    </row>
    <row r="7" spans="1:5" x14ac:dyDescent="0.25">
      <c r="A7" s="3"/>
    </row>
    <row r="8" spans="1:5" ht="18.75" x14ac:dyDescent="0.25">
      <c r="A8" s="4"/>
      <c r="D8" s="8"/>
      <c r="E8" s="11" t="s">
        <v>2</v>
      </c>
    </row>
    <row r="9" spans="1:5" ht="75" x14ac:dyDescent="0.25">
      <c r="A9" s="6" t="s">
        <v>175</v>
      </c>
      <c r="D9" s="9" t="s">
        <v>4</v>
      </c>
      <c r="E9" s="11">
        <v>506001</v>
      </c>
    </row>
    <row r="10" spans="1:5" ht="18.75" x14ac:dyDescent="0.3">
      <c r="A10" s="5"/>
      <c r="D10" s="92" t="s">
        <v>5</v>
      </c>
      <c r="E10" s="12"/>
    </row>
    <row r="11" spans="1:5" ht="37.5" x14ac:dyDescent="0.25">
      <c r="A11" s="5" t="s">
        <v>3</v>
      </c>
      <c r="D11" s="9" t="s">
        <v>6</v>
      </c>
      <c r="E11" s="12"/>
    </row>
    <row r="12" spans="1:5" ht="18.75" x14ac:dyDescent="0.25">
      <c r="A12" s="83" t="s">
        <v>169</v>
      </c>
      <c r="D12" s="9" t="s">
        <v>7</v>
      </c>
      <c r="E12" s="12"/>
    </row>
    <row r="13" spans="1:5" ht="18.75" x14ac:dyDescent="0.25">
      <c r="A13" s="83" t="s">
        <v>170</v>
      </c>
      <c r="D13" s="10"/>
      <c r="E13" s="12"/>
    </row>
    <row r="14" spans="1:5" ht="18.75" x14ac:dyDescent="0.25">
      <c r="A14" s="84" t="s">
        <v>171</v>
      </c>
      <c r="E14" s="10"/>
    </row>
    <row r="15" spans="1:5" ht="18.75" x14ac:dyDescent="0.25">
      <c r="A15" s="84" t="s">
        <v>172</v>
      </c>
      <c r="E15" s="10"/>
    </row>
    <row r="16" spans="1:5" ht="18.75" x14ac:dyDescent="0.25">
      <c r="A16" s="84" t="s">
        <v>173</v>
      </c>
    </row>
    <row r="17" spans="1:4" ht="18.75" x14ac:dyDescent="0.25">
      <c r="A17" s="84" t="s">
        <v>174</v>
      </c>
    </row>
    <row r="20" spans="1:4" x14ac:dyDescent="0.25">
      <c r="C20" s="7"/>
      <c r="D20"/>
    </row>
    <row r="21" spans="1:4" x14ac:dyDescent="0.25">
      <c r="C21" s="7"/>
      <c r="D2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topLeftCell="A318" zoomScale="110" zoomScaleNormal="100" zoomScaleSheetLayoutView="110" workbookViewId="0">
      <selection activeCell="G307" sqref="G307:J308"/>
    </sheetView>
  </sheetViews>
  <sheetFormatPr defaultColWidth="9.140625" defaultRowHeight="11.25" x14ac:dyDescent="0.2"/>
  <cols>
    <col min="1" max="1" width="20.28515625" style="13" customWidth="1"/>
    <col min="2" max="2" width="13" style="13" customWidth="1"/>
    <col min="3" max="3" width="18" style="13" customWidth="1"/>
    <col min="4" max="4" width="11.7109375" style="13" customWidth="1"/>
    <col min="5" max="5" width="13.85546875" style="13" customWidth="1"/>
    <col min="6" max="6" width="10.42578125" style="13" customWidth="1"/>
    <col min="7" max="7" width="11" style="13" customWidth="1"/>
    <col min="8" max="8" width="10.28515625" style="13" customWidth="1"/>
    <col min="9" max="9" width="4.42578125" style="13" customWidth="1"/>
    <col min="10" max="10" width="9.5703125" style="13" customWidth="1"/>
    <col min="11" max="11" width="10.140625" style="13" customWidth="1"/>
    <col min="12" max="16384" width="9.140625" style="13"/>
  </cols>
  <sheetData>
    <row r="1" spans="1:15" x14ac:dyDescent="0.2">
      <c r="A1" s="127" t="s">
        <v>60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x14ac:dyDescent="0.2">
      <c r="A2" s="14"/>
    </row>
    <row r="3" spans="1:15" x14ac:dyDescent="0.2">
      <c r="A3" s="121" t="s">
        <v>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5" s="22" customForma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x14ac:dyDescent="0.2">
      <c r="A5" s="115" t="s">
        <v>87</v>
      </c>
      <c r="B5" s="115"/>
      <c r="C5" s="115"/>
      <c r="D5" s="13" t="s">
        <v>89</v>
      </c>
      <c r="N5" s="15" t="s">
        <v>9</v>
      </c>
      <c r="O5" s="116" t="s">
        <v>86</v>
      </c>
    </row>
    <row r="6" spans="1:15" x14ac:dyDescent="0.2">
      <c r="A6" s="119"/>
      <c r="B6" s="119"/>
      <c r="C6" s="119"/>
      <c r="N6" s="15" t="s">
        <v>10</v>
      </c>
      <c r="O6" s="117"/>
    </row>
    <row r="7" spans="1:15" x14ac:dyDescent="0.2">
      <c r="A7" s="119" t="s">
        <v>11</v>
      </c>
      <c r="B7" s="119"/>
      <c r="D7" s="20" t="s">
        <v>95</v>
      </c>
      <c r="N7" s="15" t="s">
        <v>12</v>
      </c>
      <c r="O7" s="118"/>
    </row>
    <row r="8" spans="1:15" ht="27.75" customHeight="1" x14ac:dyDescent="0.2">
      <c r="A8" s="103" t="s">
        <v>88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5" x14ac:dyDescent="0.2">
      <c r="A9" s="104" t="s">
        <v>13</v>
      </c>
      <c r="B9" s="104"/>
      <c r="C9" s="104"/>
      <c r="D9" s="120"/>
      <c r="E9" s="120"/>
    </row>
    <row r="10" spans="1:15" ht="33.6" customHeight="1" x14ac:dyDescent="0.2">
      <c r="A10" s="102" t="s">
        <v>14</v>
      </c>
      <c r="B10" s="102" t="s">
        <v>15</v>
      </c>
      <c r="C10" s="102"/>
      <c r="D10" s="102"/>
      <c r="E10" s="102" t="s">
        <v>16</v>
      </c>
      <c r="F10" s="102"/>
      <c r="G10" s="102" t="s">
        <v>30</v>
      </c>
      <c r="H10" s="102"/>
      <c r="I10" s="102"/>
      <c r="J10" s="102"/>
      <c r="K10" s="102"/>
      <c r="L10" s="102"/>
      <c r="M10" s="102" t="s">
        <v>31</v>
      </c>
      <c r="N10" s="102"/>
      <c r="O10" s="102"/>
    </row>
    <row r="11" spans="1:15" ht="24" customHeight="1" x14ac:dyDescent="0.2">
      <c r="A11" s="102"/>
      <c r="B11" s="116" t="s">
        <v>17</v>
      </c>
      <c r="C11" s="116" t="s">
        <v>18</v>
      </c>
      <c r="D11" s="116" t="s">
        <v>19</v>
      </c>
      <c r="E11" s="116" t="s">
        <v>20</v>
      </c>
      <c r="F11" s="116" t="s">
        <v>21</v>
      </c>
      <c r="G11" s="102" t="s">
        <v>21</v>
      </c>
      <c r="H11" s="102"/>
      <c r="I11" s="102"/>
      <c r="J11" s="102"/>
      <c r="K11" s="102" t="s">
        <v>29</v>
      </c>
      <c r="L11" s="102"/>
      <c r="M11" s="116" t="s">
        <v>190</v>
      </c>
      <c r="N11" s="116" t="s">
        <v>191</v>
      </c>
      <c r="O11" s="116" t="s">
        <v>192</v>
      </c>
    </row>
    <row r="12" spans="1:15" ht="28.5" customHeight="1" x14ac:dyDescent="0.2">
      <c r="A12" s="102"/>
      <c r="B12" s="118"/>
      <c r="C12" s="118"/>
      <c r="D12" s="118"/>
      <c r="E12" s="118"/>
      <c r="F12" s="118"/>
      <c r="G12" s="102"/>
      <c r="H12" s="102"/>
      <c r="I12" s="102"/>
      <c r="J12" s="102"/>
      <c r="K12" s="19" t="s">
        <v>22</v>
      </c>
      <c r="L12" s="19" t="s">
        <v>23</v>
      </c>
      <c r="M12" s="118"/>
      <c r="N12" s="118"/>
      <c r="O12" s="118"/>
    </row>
    <row r="13" spans="1:15" x14ac:dyDescent="0.2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02">
        <v>7</v>
      </c>
      <c r="H13" s="102"/>
      <c r="I13" s="102"/>
      <c r="J13" s="102"/>
      <c r="K13" s="19">
        <v>8</v>
      </c>
      <c r="L13" s="19">
        <v>9</v>
      </c>
      <c r="M13" s="19">
        <v>10</v>
      </c>
      <c r="N13" s="19">
        <v>11</v>
      </c>
      <c r="O13" s="19">
        <v>12</v>
      </c>
    </row>
    <row r="14" spans="1:15" ht="78.75" x14ac:dyDescent="0.2">
      <c r="A14" s="19" t="s">
        <v>28</v>
      </c>
      <c r="B14" s="85" t="s">
        <v>90</v>
      </c>
      <c r="C14" s="85" t="s">
        <v>91</v>
      </c>
      <c r="D14" s="72" t="s">
        <v>92</v>
      </c>
      <c r="E14" s="72" t="s">
        <v>93</v>
      </c>
      <c r="F14" s="72" t="s">
        <v>94</v>
      </c>
      <c r="G14" s="102" t="s">
        <v>25</v>
      </c>
      <c r="H14" s="102"/>
      <c r="I14" s="102"/>
      <c r="J14" s="102"/>
      <c r="K14" s="19" t="s">
        <v>26</v>
      </c>
      <c r="L14" s="19">
        <v>744</v>
      </c>
      <c r="M14" s="19">
        <v>100</v>
      </c>
      <c r="N14" s="19">
        <v>100</v>
      </c>
      <c r="O14" s="19">
        <v>100</v>
      </c>
    </row>
    <row r="15" spans="1:15" ht="78.75" x14ac:dyDescent="0.2">
      <c r="A15" s="19" t="s">
        <v>100</v>
      </c>
      <c r="B15" s="85" t="s">
        <v>90</v>
      </c>
      <c r="C15" s="29" t="s">
        <v>91</v>
      </c>
      <c r="D15" s="72" t="s">
        <v>99</v>
      </c>
      <c r="E15" s="72" t="s">
        <v>93</v>
      </c>
      <c r="F15" s="72" t="s">
        <v>94</v>
      </c>
      <c r="G15" s="102" t="s">
        <v>25</v>
      </c>
      <c r="H15" s="102"/>
      <c r="I15" s="102"/>
      <c r="J15" s="102"/>
      <c r="K15" s="19" t="s">
        <v>26</v>
      </c>
      <c r="L15" s="19">
        <v>744</v>
      </c>
      <c r="M15" s="19">
        <v>100</v>
      </c>
      <c r="N15" s="19">
        <v>100</v>
      </c>
      <c r="O15" s="19">
        <v>100</v>
      </c>
    </row>
    <row r="16" spans="1:15" s="34" customFormat="1" hidden="1" x14ac:dyDescent="0.2">
      <c r="A16" s="32"/>
      <c r="B16" s="29"/>
      <c r="C16" s="29"/>
      <c r="D16" s="29"/>
      <c r="E16" s="29"/>
      <c r="F16" s="29"/>
      <c r="G16" s="102"/>
      <c r="H16" s="102"/>
      <c r="I16" s="102"/>
      <c r="J16" s="102"/>
      <c r="K16" s="32"/>
      <c r="L16" s="32"/>
      <c r="M16" s="32"/>
      <c r="N16" s="32"/>
      <c r="O16" s="32"/>
    </row>
    <row r="17" spans="1:15" s="22" customFormat="1" x14ac:dyDescent="0.2">
      <c r="A17" s="109" t="s">
        <v>102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spans="1:15" x14ac:dyDescent="0.2">
      <c r="A18" s="14" t="s">
        <v>27</v>
      </c>
    </row>
    <row r="19" spans="1:15" ht="31.15" customHeight="1" x14ac:dyDescent="0.2">
      <c r="A19" s="102" t="s">
        <v>14</v>
      </c>
      <c r="B19" s="102" t="s">
        <v>15</v>
      </c>
      <c r="C19" s="102"/>
      <c r="D19" s="102"/>
      <c r="E19" s="102" t="s">
        <v>16</v>
      </c>
      <c r="F19" s="102"/>
      <c r="G19" s="102" t="s">
        <v>68</v>
      </c>
      <c r="H19" s="102"/>
      <c r="I19" s="102"/>
      <c r="J19" s="102" t="s">
        <v>32</v>
      </c>
      <c r="K19" s="102"/>
      <c r="L19" s="102"/>
      <c r="M19" s="102" t="s">
        <v>33</v>
      </c>
      <c r="N19" s="102"/>
      <c r="O19" s="102"/>
    </row>
    <row r="20" spans="1:15" ht="25.5" customHeight="1" x14ac:dyDescent="0.2">
      <c r="A20" s="102"/>
      <c r="B20" s="102" t="str">
        <f>B11</f>
        <v>Виды образовательных программ</v>
      </c>
      <c r="C20" s="102" t="str">
        <f>C11</f>
        <v>Категория потребителей</v>
      </c>
      <c r="D20" s="102" t="str">
        <f>D11</f>
        <v>Возраст обучающихся</v>
      </c>
      <c r="E20" s="102" t="str">
        <f>E11</f>
        <v>Формы образования и формы реализации образовательных программ</v>
      </c>
      <c r="F20" s="102" t="str">
        <f>F11</f>
        <v>(наименование показателя)</v>
      </c>
      <c r="G20" s="102" t="s">
        <v>21</v>
      </c>
      <c r="H20" s="102" t="s">
        <v>29</v>
      </c>
      <c r="I20" s="102"/>
      <c r="J20" s="102" t="str">
        <f>M11</f>
        <v>2025 (очередной финансовый год)</v>
      </c>
      <c r="K20" s="102" t="str">
        <f>N11</f>
        <v>2026 (1-й год планового периода)</v>
      </c>
      <c r="L20" s="102" t="str">
        <f>O11</f>
        <v>2027 (2-й год планового периода)</v>
      </c>
      <c r="M20" s="102" t="str">
        <f>J20</f>
        <v>2025 (очередной финансовый год)</v>
      </c>
      <c r="N20" s="102" t="str">
        <f t="shared" ref="N20:O20" si="0">K20</f>
        <v>2026 (1-й год планового периода)</v>
      </c>
      <c r="O20" s="102" t="str">
        <f t="shared" si="0"/>
        <v>2027 (2-й год планового периода)</v>
      </c>
    </row>
    <row r="21" spans="1:15" ht="22.15" customHeight="1" x14ac:dyDescent="0.2">
      <c r="A21" s="102"/>
      <c r="B21" s="102"/>
      <c r="C21" s="102"/>
      <c r="D21" s="102"/>
      <c r="E21" s="102"/>
      <c r="F21" s="102"/>
      <c r="G21" s="102"/>
      <c r="H21" s="19" t="s">
        <v>22</v>
      </c>
      <c r="I21" s="19" t="s">
        <v>23</v>
      </c>
      <c r="J21" s="102"/>
      <c r="K21" s="102"/>
      <c r="L21" s="102"/>
      <c r="M21" s="102"/>
      <c r="N21" s="102"/>
      <c r="O21" s="102"/>
    </row>
    <row r="22" spans="1:15" x14ac:dyDescent="0.2">
      <c r="A22" s="19">
        <v>1</v>
      </c>
      <c r="B22" s="19">
        <v>2</v>
      </c>
      <c r="C22" s="19">
        <v>3</v>
      </c>
      <c r="D22" s="19">
        <v>4</v>
      </c>
      <c r="E22" s="19">
        <v>5</v>
      </c>
      <c r="F22" s="19">
        <v>6</v>
      </c>
      <c r="G22" s="19">
        <v>7</v>
      </c>
      <c r="H22" s="19">
        <v>8</v>
      </c>
      <c r="I22" s="19">
        <v>9</v>
      </c>
      <c r="J22" s="19">
        <v>10</v>
      </c>
      <c r="K22" s="19">
        <v>11</v>
      </c>
      <c r="L22" s="19">
        <v>12</v>
      </c>
      <c r="M22" s="19">
        <v>13</v>
      </c>
      <c r="N22" s="19">
        <v>14</v>
      </c>
      <c r="O22" s="19">
        <v>15</v>
      </c>
    </row>
    <row r="23" spans="1:15" ht="33.75" x14ac:dyDescent="0.2">
      <c r="A23" s="102" t="str">
        <f t="shared" ref="A23:F23" si="1">A14</f>
        <v>801011О.99.0.БВ24ВТ22000</v>
      </c>
      <c r="B23" s="102" t="str">
        <f t="shared" si="1"/>
        <v>003 не указано</v>
      </c>
      <c r="C23" s="128" t="str">
        <f t="shared" si="1"/>
        <v>003 Обучающиеся за исключением обучающихся с ограниченными возможностями здоровья (ОВЗ) и детей-инвалидов</v>
      </c>
      <c r="D23" s="102" t="str">
        <f t="shared" si="1"/>
        <v>002 От 1 года до 3 лет</v>
      </c>
      <c r="E23" s="102" t="str">
        <f t="shared" si="1"/>
        <v>01 Очная</v>
      </c>
      <c r="F23" s="102" t="str">
        <f t="shared" si="1"/>
        <v>06 группа полного дня</v>
      </c>
      <c r="G23" s="21" t="s">
        <v>152</v>
      </c>
      <c r="H23" s="21" t="s">
        <v>96</v>
      </c>
      <c r="I23" s="88">
        <v>540</v>
      </c>
      <c r="J23" s="77">
        <v>508</v>
      </c>
      <c r="K23" s="77">
        <f>J23</f>
        <v>508</v>
      </c>
      <c r="L23" s="77">
        <f>K23</f>
        <v>508</v>
      </c>
      <c r="M23" s="77" t="s">
        <v>24</v>
      </c>
      <c r="N23" s="77" t="str">
        <f>M23</f>
        <v>-</v>
      </c>
      <c r="O23" s="77" t="str">
        <f>N23</f>
        <v>-</v>
      </c>
    </row>
    <row r="24" spans="1:15" ht="33.75" customHeight="1" x14ac:dyDescent="0.2">
      <c r="A24" s="102"/>
      <c r="B24" s="102"/>
      <c r="C24" s="129"/>
      <c r="D24" s="102"/>
      <c r="E24" s="102"/>
      <c r="F24" s="102"/>
      <c r="G24" s="21" t="s">
        <v>97</v>
      </c>
      <c r="H24" s="21" t="s">
        <v>98</v>
      </c>
      <c r="I24" s="88">
        <v>792</v>
      </c>
      <c r="J24" s="77">
        <v>5</v>
      </c>
      <c r="K24" s="77">
        <f t="shared" ref="K24:L24" si="2">J24</f>
        <v>5</v>
      </c>
      <c r="L24" s="77">
        <f t="shared" si="2"/>
        <v>5</v>
      </c>
      <c r="M24" s="77" t="s">
        <v>24</v>
      </c>
      <c r="N24" s="77" t="str">
        <f t="shared" ref="N24:O24" si="3">M24</f>
        <v>-</v>
      </c>
      <c r="O24" s="77" t="str">
        <f t="shared" si="3"/>
        <v>-</v>
      </c>
    </row>
    <row r="25" spans="1:15" ht="40.5" customHeight="1" x14ac:dyDescent="0.2">
      <c r="A25" s="102" t="str">
        <f t="shared" ref="A25:F25" si="4">A15</f>
        <v>801011О.99.0.БВ24ВУ42000</v>
      </c>
      <c r="B25" s="102" t="str">
        <f t="shared" si="4"/>
        <v>003 не указано</v>
      </c>
      <c r="C25" s="128" t="str">
        <f t="shared" si="4"/>
        <v>003 Обучающиеся за исключением обучающихся с ограниченными возможностями здоровья (ОВЗ) и детей-инвалидов</v>
      </c>
      <c r="D25" s="102" t="str">
        <f t="shared" si="4"/>
        <v>003 От 3 лет до 8 лет</v>
      </c>
      <c r="E25" s="102" t="str">
        <f t="shared" si="4"/>
        <v>01 Очная</v>
      </c>
      <c r="F25" s="102" t="str">
        <f t="shared" si="4"/>
        <v>06 группа полного дня</v>
      </c>
      <c r="G25" s="21" t="s">
        <v>152</v>
      </c>
      <c r="H25" s="21" t="s">
        <v>96</v>
      </c>
      <c r="I25" s="88">
        <v>540</v>
      </c>
      <c r="J25" s="77">
        <v>1387</v>
      </c>
      <c r="K25" s="77">
        <f t="shared" ref="K25:L25" si="5">J25</f>
        <v>1387</v>
      </c>
      <c r="L25" s="77">
        <f t="shared" si="5"/>
        <v>1387</v>
      </c>
      <c r="M25" s="77" t="s">
        <v>24</v>
      </c>
      <c r="N25" s="77" t="str">
        <f t="shared" ref="N25:O25" si="6">M25</f>
        <v>-</v>
      </c>
      <c r="O25" s="77" t="str">
        <f t="shared" si="6"/>
        <v>-</v>
      </c>
    </row>
    <row r="26" spans="1:15" ht="29.25" customHeight="1" x14ac:dyDescent="0.2">
      <c r="A26" s="102"/>
      <c r="B26" s="102"/>
      <c r="C26" s="129"/>
      <c r="D26" s="102"/>
      <c r="E26" s="102"/>
      <c r="F26" s="102"/>
      <c r="G26" s="21" t="s">
        <v>97</v>
      </c>
      <c r="H26" s="21" t="s">
        <v>98</v>
      </c>
      <c r="I26" s="88">
        <v>792</v>
      </c>
      <c r="J26" s="77">
        <v>12</v>
      </c>
      <c r="K26" s="77">
        <f t="shared" ref="K26:L27" si="7">J26</f>
        <v>12</v>
      </c>
      <c r="L26" s="77">
        <f t="shared" si="7"/>
        <v>12</v>
      </c>
      <c r="M26" s="77" t="s">
        <v>24</v>
      </c>
      <c r="N26" s="77" t="str">
        <f t="shared" ref="N26:O27" si="8">M26</f>
        <v>-</v>
      </c>
      <c r="O26" s="77" t="str">
        <f t="shared" si="8"/>
        <v>-</v>
      </c>
    </row>
    <row r="27" spans="1:15" s="34" customFormat="1" ht="33.75" hidden="1" customHeight="1" x14ac:dyDescent="0.2">
      <c r="A27" s="102">
        <f>A16</f>
        <v>0</v>
      </c>
      <c r="B27" s="102">
        <f t="shared" ref="B27:F27" si="9">B16</f>
        <v>0</v>
      </c>
      <c r="C27" s="102">
        <f t="shared" si="9"/>
        <v>0</v>
      </c>
      <c r="D27" s="102">
        <f t="shared" si="9"/>
        <v>0</v>
      </c>
      <c r="E27" s="102">
        <f t="shared" si="9"/>
        <v>0</v>
      </c>
      <c r="F27" s="102">
        <f t="shared" si="9"/>
        <v>0</v>
      </c>
      <c r="G27" s="21" t="s">
        <v>152</v>
      </c>
      <c r="H27" s="21" t="s">
        <v>96</v>
      </c>
      <c r="I27" s="88">
        <v>540</v>
      </c>
      <c r="J27" s="77">
        <v>0</v>
      </c>
      <c r="K27" s="77">
        <f t="shared" si="7"/>
        <v>0</v>
      </c>
      <c r="L27" s="77">
        <f t="shared" si="7"/>
        <v>0</v>
      </c>
      <c r="M27" s="77" t="s">
        <v>24</v>
      </c>
      <c r="N27" s="77" t="str">
        <f t="shared" si="8"/>
        <v>-</v>
      </c>
      <c r="O27" s="77" t="str">
        <f t="shared" si="8"/>
        <v>-</v>
      </c>
    </row>
    <row r="28" spans="1:15" s="34" customFormat="1" ht="22.5" hidden="1" x14ac:dyDescent="0.2">
      <c r="A28" s="102"/>
      <c r="B28" s="102"/>
      <c r="C28" s="102"/>
      <c r="D28" s="102"/>
      <c r="E28" s="102"/>
      <c r="F28" s="102"/>
      <c r="G28" s="21" t="s">
        <v>97</v>
      </c>
      <c r="H28" s="21" t="s">
        <v>98</v>
      </c>
      <c r="I28" s="88">
        <v>792</v>
      </c>
      <c r="J28" s="77">
        <v>0</v>
      </c>
      <c r="K28" s="77">
        <f t="shared" ref="K28" si="10">J28</f>
        <v>0</v>
      </c>
      <c r="L28" s="77">
        <f t="shared" ref="L28" si="11">K28</f>
        <v>0</v>
      </c>
      <c r="M28" s="77" t="s">
        <v>24</v>
      </c>
      <c r="N28" s="77" t="str">
        <f t="shared" ref="N28" si="12">M28</f>
        <v>-</v>
      </c>
      <c r="O28" s="77" t="str">
        <f t="shared" ref="O28" si="13">N28</f>
        <v>-</v>
      </c>
    </row>
    <row r="29" spans="1:15" ht="33.75" x14ac:dyDescent="0.2">
      <c r="A29" s="106" t="s">
        <v>101</v>
      </c>
      <c r="B29" s="107"/>
      <c r="C29" s="107"/>
      <c r="D29" s="107"/>
      <c r="E29" s="107"/>
      <c r="F29" s="108"/>
      <c r="G29" s="21" t="s">
        <v>152</v>
      </c>
      <c r="H29" s="21" t="s">
        <v>96</v>
      </c>
      <c r="I29" s="88">
        <v>540</v>
      </c>
      <c r="J29" s="78">
        <f>J23+J25+J27</f>
        <v>1895</v>
      </c>
      <c r="K29" s="78">
        <f t="shared" ref="K29:L29" si="14">K23+K25+K27</f>
        <v>1895</v>
      </c>
      <c r="L29" s="78">
        <f t="shared" si="14"/>
        <v>1895</v>
      </c>
      <c r="M29" s="77" t="s">
        <v>24</v>
      </c>
      <c r="N29" s="77" t="str">
        <f t="shared" ref="N29:O29" si="15">M29</f>
        <v>-</v>
      </c>
      <c r="O29" s="77" t="str">
        <f t="shared" si="15"/>
        <v>-</v>
      </c>
    </row>
    <row r="30" spans="1:15" s="22" customFormat="1" ht="22.5" x14ac:dyDescent="0.2">
      <c r="A30" s="122"/>
      <c r="B30" s="123"/>
      <c r="C30" s="123"/>
      <c r="D30" s="123"/>
      <c r="E30" s="123"/>
      <c r="F30" s="124"/>
      <c r="G30" s="21" t="s">
        <v>97</v>
      </c>
      <c r="H30" s="21" t="s">
        <v>98</v>
      </c>
      <c r="I30" s="88">
        <v>792</v>
      </c>
      <c r="J30" s="78">
        <f>J24+J26+J28</f>
        <v>17</v>
      </c>
      <c r="K30" s="78">
        <f t="shared" ref="K30:L30" si="16">K24+K26+K28</f>
        <v>17</v>
      </c>
      <c r="L30" s="78">
        <f t="shared" si="16"/>
        <v>17</v>
      </c>
      <c r="M30" s="77" t="s">
        <v>24</v>
      </c>
      <c r="N30" s="77" t="str">
        <f t="shared" ref="N30:O30" si="17">M30</f>
        <v>-</v>
      </c>
      <c r="O30" s="77" t="str">
        <f t="shared" si="17"/>
        <v>-</v>
      </c>
    </row>
    <row r="31" spans="1:15" s="22" customFormat="1" x14ac:dyDescent="0.2">
      <c r="A31" s="109" t="s">
        <v>102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</row>
    <row r="32" spans="1:15" s="22" customForma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x14ac:dyDescent="0.2">
      <c r="A33" s="13" t="s">
        <v>34</v>
      </c>
    </row>
    <row r="34" spans="1:15" x14ac:dyDescent="0.2">
      <c r="A34" s="110" t="s">
        <v>35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</row>
    <row r="35" spans="1:15" x14ac:dyDescent="0.2">
      <c r="A35" s="23" t="s">
        <v>36</v>
      </c>
      <c r="B35" s="23" t="s">
        <v>37</v>
      </c>
      <c r="C35" s="23" t="s">
        <v>38</v>
      </c>
      <c r="D35" s="23" t="s">
        <v>39</v>
      </c>
      <c r="E35" s="110" t="s">
        <v>40</v>
      </c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1:15" x14ac:dyDescent="0.2">
      <c r="A36" s="23">
        <v>1</v>
      </c>
      <c r="B36" s="23">
        <v>2</v>
      </c>
      <c r="C36" s="23">
        <v>3</v>
      </c>
      <c r="D36" s="23">
        <v>4</v>
      </c>
      <c r="E36" s="111">
        <v>5</v>
      </c>
      <c r="F36" s="112"/>
      <c r="G36" s="112"/>
      <c r="H36" s="112"/>
      <c r="I36" s="112"/>
      <c r="J36" s="112"/>
      <c r="K36" s="112"/>
      <c r="L36" s="112"/>
      <c r="M36" s="112"/>
      <c r="N36" s="112"/>
      <c r="O36" s="113"/>
    </row>
    <row r="37" spans="1:15" x14ac:dyDescent="0.2">
      <c r="A37" s="23"/>
      <c r="B37" s="23"/>
      <c r="C37" s="23"/>
      <c r="D37" s="23"/>
      <c r="E37" s="111"/>
      <c r="F37" s="112"/>
      <c r="G37" s="112"/>
      <c r="H37" s="112"/>
      <c r="I37" s="112"/>
      <c r="J37" s="112"/>
      <c r="K37" s="112"/>
      <c r="L37" s="112"/>
      <c r="M37" s="112"/>
      <c r="N37" s="112"/>
      <c r="O37" s="113"/>
    </row>
    <row r="39" spans="1:15" ht="15" x14ac:dyDescent="0.25">
      <c r="A39" s="14" t="s">
        <v>41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5" ht="15" x14ac:dyDescent="0.25">
      <c r="A40" s="14" t="s">
        <v>42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5" ht="11.25" customHeight="1" x14ac:dyDescent="0.2">
      <c r="A41" s="114" t="s">
        <v>43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</row>
    <row r="42" spans="1:15" ht="11.25" customHeight="1" x14ac:dyDescent="0.2">
      <c r="A42" s="114" t="s">
        <v>44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</row>
    <row r="43" spans="1:15" ht="27.75" customHeight="1" x14ac:dyDescent="0.2">
      <c r="A43" s="103" t="s">
        <v>159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1:15" ht="15" x14ac:dyDescent="0.25">
      <c r="A44" s="104" t="s">
        <v>160</v>
      </c>
      <c r="B44" s="104"/>
      <c r="C44" s="104"/>
      <c r="D44" s="24"/>
      <c r="E44" s="24"/>
      <c r="F44" s="24"/>
      <c r="G44" s="24"/>
      <c r="H44" s="24"/>
      <c r="I44" s="24"/>
      <c r="J44" s="24"/>
      <c r="K44" s="24"/>
    </row>
    <row r="45" spans="1:15" ht="15" x14ac:dyDescent="0.25">
      <c r="A45" s="104" t="s">
        <v>161</v>
      </c>
      <c r="B45" s="104"/>
      <c r="C45" s="104"/>
      <c r="D45" s="104"/>
      <c r="E45" s="104"/>
      <c r="F45" s="104"/>
      <c r="G45" s="24"/>
      <c r="H45" s="24"/>
      <c r="I45" s="24"/>
      <c r="J45" s="24"/>
      <c r="K45" s="24"/>
    </row>
    <row r="46" spans="1:15" ht="15" x14ac:dyDescent="0.25">
      <c r="A46" s="14"/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5" ht="15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pans="1:15" ht="15" x14ac:dyDescent="0.25">
      <c r="A48" s="14" t="s">
        <v>45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5" ht="34.5" customHeight="1" x14ac:dyDescent="0.2">
      <c r="A49" s="102" t="s">
        <v>46</v>
      </c>
      <c r="B49" s="102"/>
      <c r="C49" s="102"/>
      <c r="D49" s="102" t="s">
        <v>47</v>
      </c>
      <c r="E49" s="102"/>
      <c r="F49" s="102"/>
      <c r="G49" s="102"/>
      <c r="H49" s="102"/>
      <c r="I49" s="102"/>
      <c r="J49" s="102"/>
      <c r="K49" s="102" t="s">
        <v>48</v>
      </c>
      <c r="L49" s="102"/>
      <c r="M49" s="102"/>
      <c r="N49" s="102"/>
      <c r="O49" s="102"/>
    </row>
    <row r="50" spans="1:15" x14ac:dyDescent="0.2">
      <c r="A50" s="105">
        <v>1</v>
      </c>
      <c r="B50" s="105"/>
      <c r="C50" s="105"/>
      <c r="D50" s="105">
        <v>2</v>
      </c>
      <c r="E50" s="105"/>
      <c r="F50" s="105"/>
      <c r="G50" s="105"/>
      <c r="H50" s="105"/>
      <c r="I50" s="105"/>
      <c r="J50" s="105"/>
      <c r="K50" s="105">
        <v>3</v>
      </c>
      <c r="L50" s="105"/>
      <c r="M50" s="105"/>
      <c r="N50" s="105"/>
      <c r="O50" s="105"/>
    </row>
    <row r="51" spans="1:15" ht="21.75" customHeight="1" x14ac:dyDescent="0.2">
      <c r="A51" s="102" t="s">
        <v>49</v>
      </c>
      <c r="B51" s="102"/>
      <c r="C51" s="102"/>
      <c r="D51" s="102" t="s">
        <v>59</v>
      </c>
      <c r="E51" s="102"/>
      <c r="F51" s="102"/>
      <c r="G51" s="102"/>
      <c r="H51" s="102"/>
      <c r="I51" s="102"/>
      <c r="J51" s="102"/>
      <c r="K51" s="102" t="s">
        <v>50</v>
      </c>
      <c r="L51" s="102"/>
      <c r="M51" s="102"/>
      <c r="N51" s="102"/>
      <c r="O51" s="102"/>
    </row>
    <row r="52" spans="1:15" ht="15.75" customHeight="1" x14ac:dyDescent="0.2">
      <c r="A52" s="102" t="s">
        <v>57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 t="s">
        <v>51</v>
      </c>
      <c r="L52" s="102"/>
      <c r="M52" s="102"/>
      <c r="N52" s="102"/>
      <c r="O52" s="102"/>
    </row>
    <row r="53" spans="1:15" x14ac:dyDescent="0.2">
      <c r="A53" s="102" t="s">
        <v>58</v>
      </c>
      <c r="B53" s="102"/>
      <c r="C53" s="102"/>
      <c r="D53" s="102" t="s">
        <v>52</v>
      </c>
      <c r="E53" s="102"/>
      <c r="F53" s="102"/>
      <c r="G53" s="102"/>
      <c r="H53" s="102"/>
      <c r="I53" s="102"/>
      <c r="J53" s="102"/>
      <c r="K53" s="102" t="s">
        <v>53</v>
      </c>
      <c r="L53" s="102"/>
      <c r="M53" s="102"/>
      <c r="N53" s="102"/>
      <c r="O53" s="102"/>
    </row>
    <row r="54" spans="1:15" x14ac:dyDescent="0.2">
      <c r="A54" s="102" t="s">
        <v>54</v>
      </c>
      <c r="B54" s="102"/>
      <c r="C54" s="102"/>
      <c r="D54" s="102" t="s">
        <v>55</v>
      </c>
      <c r="E54" s="102"/>
      <c r="F54" s="102"/>
      <c r="G54" s="102"/>
      <c r="H54" s="102"/>
      <c r="I54" s="102"/>
      <c r="J54" s="102"/>
      <c r="K54" s="102" t="s">
        <v>56</v>
      </c>
      <c r="L54" s="102"/>
      <c r="M54" s="102"/>
      <c r="N54" s="102"/>
      <c r="O54" s="102"/>
    </row>
    <row r="55" spans="1:15" s="22" customFormat="1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15" x14ac:dyDescent="0.2">
      <c r="A56" s="121" t="s">
        <v>104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</row>
    <row r="57" spans="1:15" s="22" customForma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x14ac:dyDescent="0.2">
      <c r="A58" s="115" t="s">
        <v>87</v>
      </c>
      <c r="B58" s="115"/>
      <c r="C58" s="115"/>
      <c r="D58" s="22" t="s">
        <v>105</v>
      </c>
      <c r="E58" s="22"/>
      <c r="F58" s="22"/>
      <c r="G58" s="22"/>
      <c r="H58" s="22"/>
      <c r="I58" s="22"/>
      <c r="J58" s="22"/>
      <c r="K58" s="22"/>
      <c r="L58" s="22"/>
      <c r="M58" s="22"/>
      <c r="N58" s="15" t="s">
        <v>9</v>
      </c>
      <c r="O58" s="116" t="s">
        <v>107</v>
      </c>
    </row>
    <row r="59" spans="1:15" x14ac:dyDescent="0.2">
      <c r="A59" s="119"/>
      <c r="B59" s="119"/>
      <c r="C59" s="119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15" t="s">
        <v>10</v>
      </c>
      <c r="O59" s="117"/>
    </row>
    <row r="60" spans="1:15" x14ac:dyDescent="0.2">
      <c r="A60" s="119" t="s">
        <v>11</v>
      </c>
      <c r="B60" s="119"/>
      <c r="C60" s="22"/>
      <c r="D60" s="20" t="s">
        <v>95</v>
      </c>
      <c r="E60" s="22"/>
      <c r="F60" s="22"/>
      <c r="G60" s="22"/>
      <c r="H60" s="22"/>
      <c r="I60" s="22"/>
      <c r="J60" s="22"/>
      <c r="K60" s="22"/>
      <c r="L60" s="22"/>
      <c r="M60" s="22"/>
      <c r="N60" s="15" t="s">
        <v>12</v>
      </c>
      <c r="O60" s="118"/>
    </row>
    <row r="61" spans="1:15" x14ac:dyDescent="0.2">
      <c r="A61" s="103" t="s">
        <v>88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22"/>
      <c r="N61" s="22"/>
      <c r="O61" s="22"/>
    </row>
    <row r="62" spans="1:15" x14ac:dyDescent="0.2">
      <c r="A62" s="104" t="s">
        <v>13</v>
      </c>
      <c r="B62" s="104"/>
      <c r="C62" s="104"/>
      <c r="D62" s="120"/>
      <c r="E62" s="120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 ht="37.5" customHeight="1" x14ac:dyDescent="0.2">
      <c r="A63" s="102" t="s">
        <v>14</v>
      </c>
      <c r="B63" s="102" t="s">
        <v>15</v>
      </c>
      <c r="C63" s="102"/>
      <c r="D63" s="102"/>
      <c r="E63" s="102" t="s">
        <v>16</v>
      </c>
      <c r="F63" s="102"/>
      <c r="G63" s="102" t="s">
        <v>30</v>
      </c>
      <c r="H63" s="102"/>
      <c r="I63" s="102"/>
      <c r="J63" s="102"/>
      <c r="K63" s="102"/>
      <c r="L63" s="102"/>
      <c r="M63" s="102" t="s">
        <v>31</v>
      </c>
      <c r="N63" s="102"/>
      <c r="O63" s="102"/>
    </row>
    <row r="64" spans="1:15" ht="24.75" customHeight="1" x14ac:dyDescent="0.2">
      <c r="A64" s="102"/>
      <c r="B64" s="116" t="s">
        <v>18</v>
      </c>
      <c r="C64" s="116" t="s">
        <v>19</v>
      </c>
      <c r="D64" s="116" t="s">
        <v>21</v>
      </c>
      <c r="E64" s="116" t="s">
        <v>20</v>
      </c>
      <c r="F64" s="116" t="s">
        <v>21</v>
      </c>
      <c r="G64" s="102" t="s">
        <v>21</v>
      </c>
      <c r="H64" s="102"/>
      <c r="I64" s="102"/>
      <c r="J64" s="102"/>
      <c r="K64" s="102" t="s">
        <v>29</v>
      </c>
      <c r="L64" s="102"/>
      <c r="M64" s="116" t="s">
        <v>190</v>
      </c>
      <c r="N64" s="116" t="s">
        <v>191</v>
      </c>
      <c r="O64" s="116" t="s">
        <v>192</v>
      </c>
    </row>
    <row r="65" spans="1:15" ht="39.75" customHeight="1" x14ac:dyDescent="0.2">
      <c r="A65" s="102"/>
      <c r="B65" s="118"/>
      <c r="C65" s="118"/>
      <c r="D65" s="118"/>
      <c r="E65" s="118"/>
      <c r="F65" s="118"/>
      <c r="G65" s="102"/>
      <c r="H65" s="102"/>
      <c r="I65" s="102"/>
      <c r="J65" s="102"/>
      <c r="K65" s="19" t="s">
        <v>22</v>
      </c>
      <c r="L65" s="19" t="s">
        <v>23</v>
      </c>
      <c r="M65" s="118"/>
      <c r="N65" s="118"/>
      <c r="O65" s="118"/>
    </row>
    <row r="66" spans="1:15" x14ac:dyDescent="0.2">
      <c r="A66" s="19">
        <v>1</v>
      </c>
      <c r="B66" s="19">
        <v>2</v>
      </c>
      <c r="C66" s="19">
        <v>3</v>
      </c>
      <c r="D66" s="19">
        <v>4</v>
      </c>
      <c r="E66" s="19">
        <v>5</v>
      </c>
      <c r="F66" s="19">
        <v>6</v>
      </c>
      <c r="G66" s="102">
        <v>7</v>
      </c>
      <c r="H66" s="102"/>
      <c r="I66" s="102"/>
      <c r="J66" s="102"/>
      <c r="K66" s="19">
        <v>8</v>
      </c>
      <c r="L66" s="19">
        <v>9</v>
      </c>
      <c r="M66" s="19">
        <v>10</v>
      </c>
      <c r="N66" s="19">
        <v>11</v>
      </c>
      <c r="O66" s="19">
        <v>12</v>
      </c>
    </row>
    <row r="67" spans="1:15" ht="56.25" x14ac:dyDescent="0.2">
      <c r="A67" s="33" t="s">
        <v>106</v>
      </c>
      <c r="B67" s="41" t="s">
        <v>108</v>
      </c>
      <c r="C67" s="86" t="s">
        <v>92</v>
      </c>
      <c r="D67" s="86" t="s">
        <v>93</v>
      </c>
      <c r="E67" s="86" t="s">
        <v>94</v>
      </c>
      <c r="F67" s="86" t="s">
        <v>24</v>
      </c>
      <c r="G67" s="102" t="s">
        <v>25</v>
      </c>
      <c r="H67" s="102"/>
      <c r="I67" s="102"/>
      <c r="J67" s="102"/>
      <c r="K67" s="19" t="s">
        <v>26</v>
      </c>
      <c r="L67" s="19">
        <v>744</v>
      </c>
      <c r="M67" s="19">
        <v>100</v>
      </c>
      <c r="N67" s="19">
        <v>100</v>
      </c>
      <c r="O67" s="19">
        <v>100</v>
      </c>
    </row>
    <row r="68" spans="1:15" s="22" customFormat="1" ht="56.25" x14ac:dyDescent="0.2">
      <c r="A68" s="32" t="s">
        <v>109</v>
      </c>
      <c r="B68" s="42" t="s">
        <v>108</v>
      </c>
      <c r="C68" s="81" t="s">
        <v>99</v>
      </c>
      <c r="D68" s="86" t="s">
        <v>93</v>
      </c>
      <c r="E68" s="81" t="s">
        <v>94</v>
      </c>
      <c r="F68" s="81" t="s">
        <v>24</v>
      </c>
      <c r="G68" s="102" t="s">
        <v>25</v>
      </c>
      <c r="H68" s="102"/>
      <c r="I68" s="102"/>
      <c r="J68" s="102"/>
      <c r="K68" s="19" t="s">
        <v>26</v>
      </c>
      <c r="L68" s="19">
        <v>744</v>
      </c>
      <c r="M68" s="19">
        <v>100</v>
      </c>
      <c r="N68" s="19">
        <v>100</v>
      </c>
      <c r="O68" s="19">
        <v>100</v>
      </c>
    </row>
    <row r="69" spans="1:15" s="34" customFormat="1" ht="52.5" hidden="1" customHeight="1" x14ac:dyDescent="0.2">
      <c r="A69" s="33" t="s">
        <v>110</v>
      </c>
      <c r="B69" s="41" t="s">
        <v>111</v>
      </c>
      <c r="C69" s="41" t="s">
        <v>99</v>
      </c>
      <c r="D69" s="41" t="s">
        <v>93</v>
      </c>
      <c r="E69" s="41" t="s">
        <v>94</v>
      </c>
      <c r="F69" s="41" t="s">
        <v>24</v>
      </c>
      <c r="G69" s="116" t="s">
        <v>25</v>
      </c>
      <c r="H69" s="116"/>
      <c r="I69" s="116"/>
      <c r="J69" s="116"/>
      <c r="K69" s="33" t="s">
        <v>26</v>
      </c>
      <c r="L69" s="33">
        <v>744</v>
      </c>
      <c r="M69" s="33">
        <v>100</v>
      </c>
      <c r="N69" s="33">
        <v>100</v>
      </c>
      <c r="O69" s="33">
        <v>100</v>
      </c>
    </row>
    <row r="70" spans="1:15" s="69" customFormat="1" ht="68.25" hidden="1" customHeight="1" x14ac:dyDescent="0.2">
      <c r="A70" s="68" t="s">
        <v>113</v>
      </c>
      <c r="B70" s="29" t="s">
        <v>114</v>
      </c>
      <c r="C70" s="29" t="s">
        <v>99</v>
      </c>
      <c r="D70" s="29" t="s">
        <v>93</v>
      </c>
      <c r="E70" s="29" t="s">
        <v>94</v>
      </c>
      <c r="F70" s="29" t="s">
        <v>24</v>
      </c>
      <c r="G70" s="102" t="s">
        <v>25</v>
      </c>
      <c r="H70" s="102"/>
      <c r="I70" s="102"/>
      <c r="J70" s="102"/>
      <c r="K70" s="68" t="s">
        <v>26</v>
      </c>
      <c r="L70" s="68">
        <v>744</v>
      </c>
      <c r="M70" s="68">
        <v>100</v>
      </c>
      <c r="N70" s="68">
        <v>100</v>
      </c>
      <c r="O70" s="68">
        <v>100</v>
      </c>
    </row>
    <row r="71" spans="1:15" x14ac:dyDescent="0.2">
      <c r="A71" s="109" t="s">
        <v>102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</row>
    <row r="72" spans="1:15" x14ac:dyDescent="0.2">
      <c r="A72" s="17" t="s">
        <v>27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ht="39.75" customHeight="1" x14ac:dyDescent="0.2">
      <c r="A73" s="102" t="s">
        <v>14</v>
      </c>
      <c r="B73" s="102" t="s">
        <v>15</v>
      </c>
      <c r="C73" s="102"/>
      <c r="D73" s="102"/>
      <c r="E73" s="102" t="s">
        <v>16</v>
      </c>
      <c r="F73" s="102"/>
      <c r="G73" s="102" t="s">
        <v>68</v>
      </c>
      <c r="H73" s="102"/>
      <c r="I73" s="102"/>
      <c r="J73" s="102" t="s">
        <v>32</v>
      </c>
      <c r="K73" s="102"/>
      <c r="L73" s="102"/>
      <c r="M73" s="102" t="s">
        <v>33</v>
      </c>
      <c r="N73" s="102"/>
      <c r="O73" s="102"/>
    </row>
    <row r="74" spans="1:15" ht="24.75" customHeight="1" x14ac:dyDescent="0.2">
      <c r="A74" s="102"/>
      <c r="B74" s="102" t="str">
        <f>B64</f>
        <v>Категория потребителей</v>
      </c>
      <c r="C74" s="102" t="str">
        <f>D64</f>
        <v>(наименование показателя)</v>
      </c>
      <c r="D74" s="102" t="str">
        <f>D64</f>
        <v>(наименование показателя)</v>
      </c>
      <c r="E74" s="102" t="str">
        <f>E64</f>
        <v>Формы образования и формы реализации образовательных программ</v>
      </c>
      <c r="F74" s="102" t="str">
        <f>F64</f>
        <v>(наименование показателя)</v>
      </c>
      <c r="G74" s="102" t="s">
        <v>21</v>
      </c>
      <c r="H74" s="102" t="s">
        <v>29</v>
      </c>
      <c r="I74" s="102"/>
      <c r="J74" s="102" t="str">
        <f>M64</f>
        <v>2025 (очередной финансовый год)</v>
      </c>
      <c r="K74" s="102" t="str">
        <f t="shared" ref="K74" si="18">N64</f>
        <v>2026 (1-й год планового периода)</v>
      </c>
      <c r="L74" s="102" t="str">
        <f t="shared" ref="L74" si="19">O64</f>
        <v>2027 (2-й год планового периода)</v>
      </c>
      <c r="M74" s="102" t="str">
        <f>J74</f>
        <v>2025 (очередной финансовый год)</v>
      </c>
      <c r="N74" s="102" t="str">
        <f t="shared" ref="N74" si="20">K74</f>
        <v>2026 (1-й год планового периода)</v>
      </c>
      <c r="O74" s="102" t="str">
        <f t="shared" ref="O74" si="21">L74</f>
        <v>2027 (2-й год планового периода)</v>
      </c>
    </row>
    <row r="75" spans="1:15" ht="39" customHeight="1" x14ac:dyDescent="0.2">
      <c r="A75" s="102"/>
      <c r="B75" s="102"/>
      <c r="C75" s="102"/>
      <c r="D75" s="102"/>
      <c r="E75" s="102"/>
      <c r="F75" s="102"/>
      <c r="G75" s="102"/>
      <c r="H75" s="19" t="s">
        <v>22</v>
      </c>
      <c r="I75" s="19" t="s">
        <v>23</v>
      </c>
      <c r="J75" s="102"/>
      <c r="K75" s="102"/>
      <c r="L75" s="102"/>
      <c r="M75" s="102"/>
      <c r="N75" s="102"/>
      <c r="O75" s="102"/>
    </row>
    <row r="76" spans="1:15" x14ac:dyDescent="0.2">
      <c r="A76" s="19">
        <v>1</v>
      </c>
      <c r="B76" s="19">
        <v>2</v>
      </c>
      <c r="C76" s="19">
        <v>3</v>
      </c>
      <c r="D76" s="19">
        <v>4</v>
      </c>
      <c r="E76" s="19">
        <v>5</v>
      </c>
      <c r="F76" s="19">
        <v>6</v>
      </c>
      <c r="G76" s="19">
        <v>7</v>
      </c>
      <c r="H76" s="19">
        <v>8</v>
      </c>
      <c r="I76" s="19">
        <v>9</v>
      </c>
      <c r="J76" s="19">
        <v>10</v>
      </c>
      <c r="K76" s="19">
        <v>11</v>
      </c>
      <c r="L76" s="19">
        <v>12</v>
      </c>
      <c r="M76" s="19">
        <v>13</v>
      </c>
      <c r="N76" s="19">
        <v>14</v>
      </c>
      <c r="O76" s="19">
        <v>15</v>
      </c>
    </row>
    <row r="77" spans="1:15" ht="33.75" x14ac:dyDescent="0.2">
      <c r="A77" s="102" t="str">
        <f t="shared" ref="A77" si="22">A67</f>
        <v>853212О.99.0.БВ23АГ02000</v>
      </c>
      <c r="B77" s="125" t="str">
        <f>B67</f>
        <v>050 Физические лица льготных категорий, определяемых учредителем</v>
      </c>
      <c r="C77" s="102" t="str">
        <f t="shared" ref="C77:F77" si="23">C67</f>
        <v>002 От 1 года до 3 лет</v>
      </c>
      <c r="D77" s="102" t="str">
        <f t="shared" si="23"/>
        <v>01 Очная</v>
      </c>
      <c r="E77" s="102" t="str">
        <f t="shared" si="23"/>
        <v>06 группа полного дня</v>
      </c>
      <c r="F77" s="102" t="str">
        <f t="shared" si="23"/>
        <v>-</v>
      </c>
      <c r="G77" s="21" t="s">
        <v>152</v>
      </c>
      <c r="H77" s="21" t="s">
        <v>96</v>
      </c>
      <c r="I77" s="88">
        <v>540</v>
      </c>
      <c r="J77" s="77">
        <v>508</v>
      </c>
      <c r="K77" s="77">
        <f>J77</f>
        <v>508</v>
      </c>
      <c r="L77" s="77">
        <f>K77</f>
        <v>508</v>
      </c>
      <c r="M77" s="77" t="s">
        <v>24</v>
      </c>
      <c r="N77" s="77" t="str">
        <f>M77</f>
        <v>-</v>
      </c>
      <c r="O77" s="77" t="str">
        <f>N77</f>
        <v>-</v>
      </c>
    </row>
    <row r="78" spans="1:15" ht="22.5" x14ac:dyDescent="0.2">
      <c r="A78" s="102"/>
      <c r="B78" s="125"/>
      <c r="C78" s="102"/>
      <c r="D78" s="102"/>
      <c r="E78" s="102"/>
      <c r="F78" s="102"/>
      <c r="G78" s="21" t="s">
        <v>97</v>
      </c>
      <c r="H78" s="21" t="s">
        <v>98</v>
      </c>
      <c r="I78" s="88">
        <v>792</v>
      </c>
      <c r="J78" s="77">
        <v>5</v>
      </c>
      <c r="K78" s="77">
        <f t="shared" ref="K78" si="24">J78</f>
        <v>5</v>
      </c>
      <c r="L78" s="77">
        <f t="shared" ref="L78" si="25">K78</f>
        <v>5</v>
      </c>
      <c r="M78" s="77" t="s">
        <v>24</v>
      </c>
      <c r="N78" s="77" t="str">
        <f t="shared" ref="N78:O84" si="26">M78</f>
        <v>-</v>
      </c>
      <c r="O78" s="77" t="str">
        <f t="shared" si="26"/>
        <v>-</v>
      </c>
    </row>
    <row r="79" spans="1:15" s="22" customFormat="1" ht="33.75" customHeight="1" x14ac:dyDescent="0.2">
      <c r="A79" s="102" t="str">
        <f>A68</f>
        <v>853212О.99.0.БВ23АГ08000</v>
      </c>
      <c r="B79" s="125" t="str">
        <f>B68</f>
        <v>050 Физические лица льготных категорий, определяемых учредителем</v>
      </c>
      <c r="C79" s="102" t="str">
        <f t="shared" ref="C79:F79" si="27">C68</f>
        <v>003 От 3 лет до 8 лет</v>
      </c>
      <c r="D79" s="102" t="str">
        <f t="shared" si="27"/>
        <v>01 Очная</v>
      </c>
      <c r="E79" s="102" t="str">
        <f t="shared" si="27"/>
        <v>06 группа полного дня</v>
      </c>
      <c r="F79" s="102" t="str">
        <f t="shared" si="27"/>
        <v>-</v>
      </c>
      <c r="G79" s="21" t="s">
        <v>152</v>
      </c>
      <c r="H79" s="21" t="s">
        <v>96</v>
      </c>
      <c r="I79" s="88">
        <v>540</v>
      </c>
      <c r="J79" s="77">
        <v>1387</v>
      </c>
      <c r="K79" s="77">
        <f>J79</f>
        <v>1387</v>
      </c>
      <c r="L79" s="77">
        <f>J79</f>
        <v>1387</v>
      </c>
      <c r="M79" s="77" t="s">
        <v>24</v>
      </c>
      <c r="N79" s="81" t="str">
        <f t="shared" si="26"/>
        <v>-</v>
      </c>
      <c r="O79" s="81" t="str">
        <f t="shared" si="26"/>
        <v>-</v>
      </c>
    </row>
    <row r="80" spans="1:15" s="22" customFormat="1" ht="22.5" x14ac:dyDescent="0.2">
      <c r="A80" s="102"/>
      <c r="B80" s="125"/>
      <c r="C80" s="102"/>
      <c r="D80" s="102"/>
      <c r="E80" s="102"/>
      <c r="F80" s="102"/>
      <c r="G80" s="21" t="s">
        <v>97</v>
      </c>
      <c r="H80" s="21" t="s">
        <v>98</v>
      </c>
      <c r="I80" s="88">
        <v>792</v>
      </c>
      <c r="J80" s="77">
        <v>12</v>
      </c>
      <c r="K80" s="77">
        <f t="shared" ref="K80:L84" si="28">J80</f>
        <v>12</v>
      </c>
      <c r="L80" s="77">
        <f t="shared" si="28"/>
        <v>12</v>
      </c>
      <c r="M80" s="77" t="s">
        <v>24</v>
      </c>
      <c r="N80" s="77" t="str">
        <f t="shared" si="26"/>
        <v>-</v>
      </c>
      <c r="O80" s="77" t="str">
        <f t="shared" si="26"/>
        <v>-</v>
      </c>
    </row>
    <row r="81" spans="1:15" s="70" customFormat="1" ht="33.75" hidden="1" customHeight="1" x14ac:dyDescent="0.2">
      <c r="A81" s="126" t="str">
        <f>A70</f>
        <v>853211О.99.0.БВ19АА98000</v>
      </c>
      <c r="B81" s="126" t="str">
        <f t="shared" ref="B81:E81" si="29">B70</f>
        <v>012 дети-сироты и дети, оставшиеся без попечения родителей</v>
      </c>
      <c r="C81" s="126" t="str">
        <f t="shared" si="29"/>
        <v>003 От 3 лет до 8 лет</v>
      </c>
      <c r="D81" s="126" t="str">
        <f t="shared" si="29"/>
        <v>01 Очная</v>
      </c>
      <c r="E81" s="126" t="str">
        <f t="shared" si="29"/>
        <v>06 группа полного дня</v>
      </c>
      <c r="F81" s="126" t="s">
        <v>24</v>
      </c>
      <c r="G81" s="67" t="s">
        <v>152</v>
      </c>
      <c r="H81" s="67" t="s">
        <v>96</v>
      </c>
      <c r="I81" s="89">
        <v>540</v>
      </c>
      <c r="J81" s="79">
        <f>J82*157</f>
        <v>0</v>
      </c>
      <c r="K81" s="79">
        <f t="shared" si="28"/>
        <v>0</v>
      </c>
      <c r="L81" s="79">
        <f t="shared" si="28"/>
        <v>0</v>
      </c>
      <c r="M81" s="79" t="s">
        <v>24</v>
      </c>
      <c r="N81" s="79" t="str">
        <f t="shared" si="26"/>
        <v>-</v>
      </c>
      <c r="O81" s="79" t="str">
        <f t="shared" si="26"/>
        <v>-</v>
      </c>
    </row>
    <row r="82" spans="1:15" s="69" customFormat="1" ht="22.5" hidden="1" x14ac:dyDescent="0.2">
      <c r="A82" s="126"/>
      <c r="B82" s="126"/>
      <c r="C82" s="126"/>
      <c r="D82" s="126"/>
      <c r="E82" s="126"/>
      <c r="F82" s="126"/>
      <c r="G82" s="67" t="s">
        <v>97</v>
      </c>
      <c r="H82" s="67" t="s">
        <v>98</v>
      </c>
      <c r="I82" s="89">
        <v>792</v>
      </c>
      <c r="J82" s="79">
        <v>0</v>
      </c>
      <c r="K82" s="79">
        <f t="shared" si="28"/>
        <v>0</v>
      </c>
      <c r="L82" s="79">
        <f t="shared" si="28"/>
        <v>0</v>
      </c>
      <c r="M82" s="79" t="s">
        <v>24</v>
      </c>
      <c r="N82" s="79" t="str">
        <f t="shared" si="26"/>
        <v>-</v>
      </c>
      <c r="O82" s="79" t="str">
        <f t="shared" si="26"/>
        <v>-</v>
      </c>
    </row>
    <row r="83" spans="1:15" s="70" customFormat="1" ht="33.75" hidden="1" x14ac:dyDescent="0.2">
      <c r="A83" s="126" t="s">
        <v>110</v>
      </c>
      <c r="B83" s="126" t="s">
        <v>111</v>
      </c>
      <c r="C83" s="126" t="s">
        <v>99</v>
      </c>
      <c r="D83" s="126" t="str">
        <f t="shared" ref="D83:F83" si="30">D67</f>
        <v>01 Очная</v>
      </c>
      <c r="E83" s="126" t="str">
        <f t="shared" si="30"/>
        <v>06 группа полного дня</v>
      </c>
      <c r="F83" s="126" t="str">
        <f t="shared" si="30"/>
        <v>-</v>
      </c>
      <c r="G83" s="67" t="s">
        <v>152</v>
      </c>
      <c r="H83" s="67" t="s">
        <v>96</v>
      </c>
      <c r="I83" s="89">
        <v>540</v>
      </c>
      <c r="J83" s="79">
        <v>0</v>
      </c>
      <c r="K83" s="79">
        <f t="shared" si="28"/>
        <v>0</v>
      </c>
      <c r="L83" s="79">
        <f t="shared" si="28"/>
        <v>0</v>
      </c>
      <c r="M83" s="79" t="s">
        <v>24</v>
      </c>
      <c r="N83" s="79" t="str">
        <f t="shared" si="26"/>
        <v>-</v>
      </c>
      <c r="O83" s="79" t="str">
        <f t="shared" si="26"/>
        <v>-</v>
      </c>
    </row>
    <row r="84" spans="1:15" s="71" customFormat="1" ht="22.5" hidden="1" x14ac:dyDescent="0.2">
      <c r="A84" s="126"/>
      <c r="B84" s="126"/>
      <c r="C84" s="126"/>
      <c r="D84" s="126"/>
      <c r="E84" s="126"/>
      <c r="F84" s="126"/>
      <c r="G84" s="67" t="s">
        <v>97</v>
      </c>
      <c r="H84" s="67" t="s">
        <v>98</v>
      </c>
      <c r="I84" s="89">
        <v>792</v>
      </c>
      <c r="J84" s="79">
        <v>0</v>
      </c>
      <c r="K84" s="79">
        <f t="shared" si="28"/>
        <v>0</v>
      </c>
      <c r="L84" s="79">
        <f t="shared" si="28"/>
        <v>0</v>
      </c>
      <c r="M84" s="79" t="s">
        <v>24</v>
      </c>
      <c r="N84" s="79" t="str">
        <f t="shared" si="26"/>
        <v>-</v>
      </c>
      <c r="O84" s="79" t="str">
        <f t="shared" si="26"/>
        <v>-</v>
      </c>
    </row>
    <row r="85" spans="1:15" ht="33.75" x14ac:dyDescent="0.2">
      <c r="A85" s="106" t="s">
        <v>101</v>
      </c>
      <c r="B85" s="107"/>
      <c r="C85" s="107"/>
      <c r="D85" s="107"/>
      <c r="E85" s="107"/>
      <c r="F85" s="108"/>
      <c r="G85" s="21" t="s">
        <v>152</v>
      </c>
      <c r="H85" s="21" t="s">
        <v>96</v>
      </c>
      <c r="I85" s="88">
        <v>540</v>
      </c>
      <c r="J85" s="78">
        <f>J77+J79+J81+J83</f>
        <v>1895</v>
      </c>
      <c r="K85" s="78">
        <f>J85</f>
        <v>1895</v>
      </c>
      <c r="L85" s="78">
        <f>J85</f>
        <v>1895</v>
      </c>
      <c r="M85" s="77" t="s">
        <v>24</v>
      </c>
      <c r="N85" s="77" t="str">
        <f t="shared" ref="N85:O85" si="31">M85</f>
        <v>-</v>
      </c>
      <c r="O85" s="77" t="str">
        <f t="shared" si="31"/>
        <v>-</v>
      </c>
    </row>
    <row r="86" spans="1:15" ht="22.5" x14ac:dyDescent="0.2">
      <c r="A86" s="122"/>
      <c r="B86" s="123"/>
      <c r="C86" s="123"/>
      <c r="D86" s="123"/>
      <c r="E86" s="123"/>
      <c r="F86" s="124"/>
      <c r="G86" s="21" t="s">
        <v>97</v>
      </c>
      <c r="H86" s="21" t="s">
        <v>98</v>
      </c>
      <c r="I86" s="88">
        <v>792</v>
      </c>
      <c r="J86" s="78">
        <f>J78+J80+J82+J84</f>
        <v>17</v>
      </c>
      <c r="K86" s="78">
        <f>J86</f>
        <v>17</v>
      </c>
      <c r="L86" s="78">
        <f>J86</f>
        <v>17</v>
      </c>
      <c r="M86" s="77" t="s">
        <v>24</v>
      </c>
      <c r="N86" s="77" t="str">
        <f t="shared" ref="N86:O86" si="32">M86</f>
        <v>-</v>
      </c>
      <c r="O86" s="77" t="str">
        <f t="shared" si="32"/>
        <v>-</v>
      </c>
    </row>
    <row r="87" spans="1:15" x14ac:dyDescent="0.2">
      <c r="A87" s="109" t="s">
        <v>102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</row>
    <row r="88" spans="1:15" x14ac:dyDescent="0.2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</row>
    <row r="89" spans="1:15" x14ac:dyDescent="0.2">
      <c r="A89" s="22" t="s">
        <v>34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1:15" x14ac:dyDescent="0.2">
      <c r="A90" s="110" t="s">
        <v>35</v>
      </c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</row>
    <row r="91" spans="1:15" x14ac:dyDescent="0.2">
      <c r="A91" s="23" t="s">
        <v>36</v>
      </c>
      <c r="B91" s="23" t="s">
        <v>37</v>
      </c>
      <c r="C91" s="23" t="s">
        <v>38</v>
      </c>
      <c r="D91" s="23" t="s">
        <v>39</v>
      </c>
      <c r="E91" s="110" t="s">
        <v>40</v>
      </c>
      <c r="F91" s="110"/>
      <c r="G91" s="110"/>
      <c r="H91" s="110"/>
      <c r="I91" s="110"/>
      <c r="J91" s="110"/>
      <c r="K91" s="110"/>
      <c r="L91" s="110"/>
      <c r="M91" s="110"/>
      <c r="N91" s="110"/>
      <c r="O91" s="110"/>
    </row>
    <row r="92" spans="1:15" x14ac:dyDescent="0.2">
      <c r="A92" s="23">
        <v>1</v>
      </c>
      <c r="B92" s="23">
        <v>2</v>
      </c>
      <c r="C92" s="23">
        <v>3</v>
      </c>
      <c r="D92" s="23">
        <v>4</v>
      </c>
      <c r="E92" s="111">
        <v>5</v>
      </c>
      <c r="F92" s="112"/>
      <c r="G92" s="112"/>
      <c r="H92" s="112"/>
      <c r="I92" s="112"/>
      <c r="J92" s="112"/>
      <c r="K92" s="112"/>
      <c r="L92" s="112"/>
      <c r="M92" s="112"/>
      <c r="N92" s="112"/>
      <c r="O92" s="113"/>
    </row>
    <row r="93" spans="1:15" x14ac:dyDescent="0.2">
      <c r="A93" s="23"/>
      <c r="B93" s="23"/>
      <c r="C93" s="23"/>
      <c r="D93" s="23"/>
      <c r="E93" s="111"/>
      <c r="F93" s="112"/>
      <c r="G93" s="112"/>
      <c r="H93" s="112"/>
      <c r="I93" s="112"/>
      <c r="J93" s="112"/>
      <c r="K93" s="112"/>
      <c r="L93" s="112"/>
      <c r="M93" s="112"/>
      <c r="N93" s="112"/>
      <c r="O93" s="113"/>
    </row>
    <row r="94" spans="1:15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1:15" ht="15" x14ac:dyDescent="0.25">
      <c r="A95" s="17" t="s">
        <v>41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2"/>
      <c r="M95" s="22"/>
      <c r="N95" s="22"/>
      <c r="O95" s="22"/>
    </row>
    <row r="96" spans="1:15" ht="15" x14ac:dyDescent="0.25">
      <c r="A96" s="17" t="s">
        <v>42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2"/>
      <c r="M96" s="22"/>
      <c r="N96" s="22"/>
      <c r="O96" s="22"/>
    </row>
    <row r="97" spans="1:15" x14ac:dyDescent="0.2">
      <c r="A97" s="114" t="s">
        <v>43</v>
      </c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22"/>
      <c r="M97" s="22"/>
      <c r="N97" s="22"/>
      <c r="O97" s="22"/>
    </row>
    <row r="98" spans="1:15" x14ac:dyDescent="0.2">
      <c r="A98" s="114" t="s">
        <v>44</v>
      </c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22"/>
      <c r="M98" s="22"/>
      <c r="N98" s="22"/>
      <c r="O98" s="22"/>
    </row>
    <row r="99" spans="1:15" ht="25.5" customHeight="1" x14ac:dyDescent="0.2">
      <c r="A99" s="103" t="s">
        <v>159</v>
      </c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</row>
    <row r="100" spans="1:15" ht="15" x14ac:dyDescent="0.25">
      <c r="A100" s="104" t="s">
        <v>160</v>
      </c>
      <c r="B100" s="104"/>
      <c r="C100" s="104"/>
      <c r="D100" s="24"/>
      <c r="E100" s="24"/>
      <c r="F100" s="24"/>
      <c r="G100" s="24"/>
      <c r="H100" s="24"/>
      <c r="I100" s="24"/>
      <c r="J100" s="24"/>
      <c r="K100" s="24"/>
      <c r="L100" s="22"/>
      <c r="M100" s="22"/>
      <c r="N100" s="22"/>
      <c r="O100" s="22"/>
    </row>
    <row r="101" spans="1:15" ht="15" x14ac:dyDescent="0.25">
      <c r="A101" s="104" t="s">
        <v>161</v>
      </c>
      <c r="B101" s="104"/>
      <c r="C101" s="104"/>
      <c r="D101" s="104"/>
      <c r="E101" s="104"/>
      <c r="F101" s="104"/>
      <c r="G101" s="24"/>
      <c r="H101" s="24"/>
      <c r="I101" s="24"/>
      <c r="J101" s="24"/>
      <c r="K101" s="24"/>
      <c r="L101" s="22"/>
      <c r="M101" s="22"/>
      <c r="N101" s="22"/>
      <c r="O101" s="22"/>
    </row>
    <row r="102" spans="1:15" ht="15" x14ac:dyDescent="0.25">
      <c r="A102" s="17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2"/>
      <c r="M102" s="22"/>
      <c r="N102" s="22"/>
      <c r="O102" s="22"/>
    </row>
    <row r="103" spans="1:15" ht="15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2"/>
      <c r="M103" s="22"/>
      <c r="N103" s="22"/>
      <c r="O103" s="22"/>
    </row>
    <row r="104" spans="1:15" ht="15" x14ac:dyDescent="0.25">
      <c r="A104" s="17" t="s">
        <v>45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2"/>
      <c r="M104" s="22"/>
      <c r="N104" s="22"/>
      <c r="O104" s="22"/>
    </row>
    <row r="105" spans="1:15" x14ac:dyDescent="0.2">
      <c r="A105" s="102" t="s">
        <v>46</v>
      </c>
      <c r="B105" s="102"/>
      <c r="C105" s="102"/>
      <c r="D105" s="102" t="s">
        <v>47</v>
      </c>
      <c r="E105" s="102"/>
      <c r="F105" s="102"/>
      <c r="G105" s="102"/>
      <c r="H105" s="102"/>
      <c r="I105" s="102"/>
      <c r="J105" s="102"/>
      <c r="K105" s="102" t="s">
        <v>48</v>
      </c>
      <c r="L105" s="102"/>
      <c r="M105" s="102"/>
      <c r="N105" s="102"/>
      <c r="O105" s="102"/>
    </row>
    <row r="106" spans="1:15" x14ac:dyDescent="0.2">
      <c r="A106" s="105">
        <v>1</v>
      </c>
      <c r="B106" s="105"/>
      <c r="C106" s="105"/>
      <c r="D106" s="105">
        <v>2</v>
      </c>
      <c r="E106" s="105"/>
      <c r="F106" s="105"/>
      <c r="G106" s="105"/>
      <c r="H106" s="105"/>
      <c r="I106" s="105"/>
      <c r="J106" s="105"/>
      <c r="K106" s="105">
        <v>3</v>
      </c>
      <c r="L106" s="105"/>
      <c r="M106" s="105"/>
      <c r="N106" s="105"/>
      <c r="O106" s="105"/>
    </row>
    <row r="107" spans="1:15" x14ac:dyDescent="0.2">
      <c r="A107" s="102" t="s">
        <v>49</v>
      </c>
      <c r="B107" s="102"/>
      <c r="C107" s="102"/>
      <c r="D107" s="102" t="s">
        <v>59</v>
      </c>
      <c r="E107" s="102"/>
      <c r="F107" s="102"/>
      <c r="G107" s="102"/>
      <c r="H107" s="102"/>
      <c r="I107" s="102"/>
      <c r="J107" s="102"/>
      <c r="K107" s="102" t="s">
        <v>50</v>
      </c>
      <c r="L107" s="102"/>
      <c r="M107" s="102"/>
      <c r="N107" s="102"/>
      <c r="O107" s="102"/>
    </row>
    <row r="108" spans="1:15" x14ac:dyDescent="0.2">
      <c r="A108" s="102" t="s">
        <v>57</v>
      </c>
      <c r="B108" s="102"/>
      <c r="C108" s="102"/>
      <c r="D108" s="102"/>
      <c r="E108" s="102"/>
      <c r="F108" s="102"/>
      <c r="G108" s="102"/>
      <c r="H108" s="102"/>
      <c r="I108" s="102"/>
      <c r="J108" s="102"/>
      <c r="K108" s="102" t="s">
        <v>51</v>
      </c>
      <c r="L108" s="102"/>
      <c r="M108" s="102"/>
      <c r="N108" s="102"/>
      <c r="O108" s="102"/>
    </row>
    <row r="109" spans="1:15" ht="24.75" customHeight="1" x14ac:dyDescent="0.2">
      <c r="A109" s="102" t="s">
        <v>58</v>
      </c>
      <c r="B109" s="102"/>
      <c r="C109" s="102"/>
      <c r="D109" s="102" t="s">
        <v>52</v>
      </c>
      <c r="E109" s="102"/>
      <c r="F109" s="102"/>
      <c r="G109" s="102"/>
      <c r="H109" s="102"/>
      <c r="I109" s="102"/>
      <c r="J109" s="102"/>
      <c r="K109" s="102" t="s">
        <v>53</v>
      </c>
      <c r="L109" s="102"/>
      <c r="M109" s="102"/>
      <c r="N109" s="102"/>
      <c r="O109" s="102"/>
    </row>
    <row r="111" spans="1:15" s="69" customFormat="1" x14ac:dyDescent="0.2">
      <c r="A111" s="121" t="s">
        <v>112</v>
      </c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</row>
    <row r="112" spans="1:15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</row>
    <row r="113" spans="1:15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</row>
    <row r="114" spans="1:15" x14ac:dyDescent="0.2">
      <c r="A114" s="115" t="s">
        <v>87</v>
      </c>
      <c r="B114" s="115"/>
      <c r="C114" s="115"/>
      <c r="D114" s="38" t="s">
        <v>116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15" t="s">
        <v>9</v>
      </c>
      <c r="O114" s="116" t="s">
        <v>117</v>
      </c>
    </row>
    <row r="115" spans="1:15" x14ac:dyDescent="0.2">
      <c r="A115" s="119"/>
      <c r="B115" s="119"/>
      <c r="C115" s="119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15" t="s">
        <v>10</v>
      </c>
      <c r="O115" s="117"/>
    </row>
    <row r="116" spans="1:15" x14ac:dyDescent="0.2">
      <c r="A116" s="119" t="s">
        <v>11</v>
      </c>
      <c r="B116" s="119"/>
      <c r="C116" s="38"/>
      <c r="D116" s="40" t="s">
        <v>118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15" t="s">
        <v>12</v>
      </c>
      <c r="O116" s="118"/>
    </row>
    <row r="117" spans="1:15" x14ac:dyDescent="0.2">
      <c r="A117" s="103" t="s">
        <v>88</v>
      </c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8"/>
      <c r="N117" s="38"/>
      <c r="O117" s="38"/>
    </row>
    <row r="118" spans="1:15" x14ac:dyDescent="0.2">
      <c r="A118" s="104" t="s">
        <v>13</v>
      </c>
      <c r="B118" s="104"/>
      <c r="C118" s="104"/>
      <c r="D118" s="120"/>
      <c r="E118" s="120"/>
      <c r="F118" s="38"/>
      <c r="G118" s="38"/>
      <c r="H118" s="38"/>
      <c r="I118" s="38"/>
      <c r="J118" s="38"/>
      <c r="K118" s="38"/>
      <c r="L118" s="38"/>
      <c r="M118" s="38"/>
      <c r="N118" s="38"/>
      <c r="O118" s="38"/>
    </row>
    <row r="119" spans="1:15" ht="38.25" customHeight="1" x14ac:dyDescent="0.2">
      <c r="A119" s="102" t="s">
        <v>14</v>
      </c>
      <c r="B119" s="102" t="s">
        <v>15</v>
      </c>
      <c r="C119" s="102"/>
      <c r="D119" s="102"/>
      <c r="E119" s="102" t="s">
        <v>16</v>
      </c>
      <c r="F119" s="102"/>
      <c r="G119" s="102" t="s">
        <v>30</v>
      </c>
      <c r="H119" s="102"/>
      <c r="I119" s="102"/>
      <c r="J119" s="102"/>
      <c r="K119" s="102"/>
      <c r="L119" s="102"/>
      <c r="M119" s="102" t="s">
        <v>31</v>
      </c>
      <c r="N119" s="102"/>
      <c r="O119" s="102"/>
    </row>
    <row r="120" spans="1:15" ht="28.5" customHeight="1" x14ac:dyDescent="0.2">
      <c r="A120" s="102"/>
      <c r="B120" s="116" t="s">
        <v>18</v>
      </c>
      <c r="C120" s="116" t="s">
        <v>19</v>
      </c>
      <c r="D120" s="116" t="s">
        <v>21</v>
      </c>
      <c r="E120" s="116" t="s">
        <v>20</v>
      </c>
      <c r="F120" s="116" t="s">
        <v>21</v>
      </c>
      <c r="G120" s="102" t="s">
        <v>21</v>
      </c>
      <c r="H120" s="102"/>
      <c r="I120" s="102"/>
      <c r="J120" s="102"/>
      <c r="K120" s="102" t="s">
        <v>29</v>
      </c>
      <c r="L120" s="102"/>
      <c r="M120" s="116" t="s">
        <v>190</v>
      </c>
      <c r="N120" s="116" t="s">
        <v>191</v>
      </c>
      <c r="O120" s="116" t="s">
        <v>192</v>
      </c>
    </row>
    <row r="121" spans="1:15" ht="45" customHeight="1" x14ac:dyDescent="0.2">
      <c r="A121" s="102"/>
      <c r="B121" s="118"/>
      <c r="C121" s="118"/>
      <c r="D121" s="118"/>
      <c r="E121" s="118"/>
      <c r="F121" s="118"/>
      <c r="G121" s="102"/>
      <c r="H121" s="102"/>
      <c r="I121" s="102"/>
      <c r="J121" s="102"/>
      <c r="K121" s="36" t="s">
        <v>22</v>
      </c>
      <c r="L121" s="36" t="s">
        <v>23</v>
      </c>
      <c r="M121" s="118"/>
      <c r="N121" s="118"/>
      <c r="O121" s="118"/>
    </row>
    <row r="122" spans="1:15" x14ac:dyDescent="0.2">
      <c r="A122" s="36">
        <v>1</v>
      </c>
      <c r="B122" s="36">
        <v>2</v>
      </c>
      <c r="C122" s="36">
        <v>3</v>
      </c>
      <c r="D122" s="36">
        <v>4</v>
      </c>
      <c r="E122" s="36">
        <v>5</v>
      </c>
      <c r="F122" s="36">
        <v>6</v>
      </c>
      <c r="G122" s="102">
        <v>7</v>
      </c>
      <c r="H122" s="102"/>
      <c r="I122" s="102"/>
      <c r="J122" s="102"/>
      <c r="K122" s="36">
        <v>8</v>
      </c>
      <c r="L122" s="36">
        <v>9</v>
      </c>
      <c r="M122" s="36">
        <v>10</v>
      </c>
      <c r="N122" s="36">
        <v>11</v>
      </c>
      <c r="O122" s="36">
        <v>12</v>
      </c>
    </row>
    <row r="123" spans="1:15" ht="56.25" hidden="1" x14ac:dyDescent="0.2">
      <c r="A123" s="36" t="s">
        <v>119</v>
      </c>
      <c r="B123" s="36" t="s">
        <v>120</v>
      </c>
      <c r="C123" s="36" t="s">
        <v>121</v>
      </c>
      <c r="D123" s="36" t="s">
        <v>122</v>
      </c>
      <c r="E123" s="36" t="s">
        <v>93</v>
      </c>
      <c r="F123" s="36"/>
      <c r="G123" s="102" t="s">
        <v>123</v>
      </c>
      <c r="H123" s="102"/>
      <c r="I123" s="102"/>
      <c r="J123" s="102"/>
      <c r="K123" s="36" t="s">
        <v>26</v>
      </c>
      <c r="L123" s="36">
        <v>744</v>
      </c>
      <c r="M123" s="36">
        <v>100</v>
      </c>
      <c r="N123" s="36">
        <v>100</v>
      </c>
      <c r="O123" s="36">
        <v>100</v>
      </c>
    </row>
    <row r="124" spans="1:15" ht="67.5" hidden="1" x14ac:dyDescent="0.2">
      <c r="A124" s="36" t="s">
        <v>124</v>
      </c>
      <c r="B124" s="36" t="s">
        <v>115</v>
      </c>
      <c r="C124" s="36" t="s">
        <v>121</v>
      </c>
      <c r="D124" s="36" t="s">
        <v>125</v>
      </c>
      <c r="E124" s="36" t="s">
        <v>93</v>
      </c>
      <c r="F124" s="36"/>
      <c r="G124" s="102" t="s">
        <v>123</v>
      </c>
      <c r="H124" s="102"/>
      <c r="I124" s="102"/>
      <c r="J124" s="102"/>
      <c r="K124" s="36" t="s">
        <v>26</v>
      </c>
      <c r="L124" s="36">
        <v>744</v>
      </c>
      <c r="M124" s="36">
        <v>100</v>
      </c>
      <c r="N124" s="36">
        <v>100</v>
      </c>
      <c r="O124" s="36">
        <v>100</v>
      </c>
    </row>
    <row r="125" spans="1:15" s="75" customFormat="1" ht="64.5" customHeight="1" x14ac:dyDescent="0.25">
      <c r="A125" s="93" t="s">
        <v>130</v>
      </c>
      <c r="B125" s="72" t="s">
        <v>120</v>
      </c>
      <c r="C125" s="72" t="s">
        <v>121</v>
      </c>
      <c r="D125" s="72" t="s">
        <v>122</v>
      </c>
      <c r="E125" s="72" t="s">
        <v>93</v>
      </c>
      <c r="F125" s="72" t="s">
        <v>24</v>
      </c>
      <c r="G125" s="102" t="s">
        <v>162</v>
      </c>
      <c r="H125" s="102"/>
      <c r="I125" s="102"/>
      <c r="J125" s="102"/>
      <c r="K125" s="93" t="s">
        <v>26</v>
      </c>
      <c r="L125" s="93">
        <v>744</v>
      </c>
      <c r="M125" s="93">
        <v>100</v>
      </c>
      <c r="N125" s="93">
        <v>100</v>
      </c>
      <c r="O125" s="93">
        <v>100</v>
      </c>
    </row>
    <row r="126" spans="1:15" ht="33.75" x14ac:dyDescent="0.2">
      <c r="A126" s="73" t="s">
        <v>156</v>
      </c>
      <c r="B126" s="73" t="s">
        <v>115</v>
      </c>
      <c r="C126" s="73" t="s">
        <v>157</v>
      </c>
      <c r="D126" s="73" t="s">
        <v>122</v>
      </c>
      <c r="E126" s="73" t="s">
        <v>93</v>
      </c>
      <c r="F126" s="73" t="s">
        <v>24</v>
      </c>
      <c r="G126" s="131" t="s">
        <v>123</v>
      </c>
      <c r="H126" s="132"/>
      <c r="I126" s="132"/>
      <c r="J126" s="133"/>
      <c r="K126" s="73" t="s">
        <v>26</v>
      </c>
      <c r="L126" s="73">
        <v>744</v>
      </c>
      <c r="M126" s="73">
        <v>100</v>
      </c>
      <c r="N126" s="73">
        <f t="shared" ref="N126:O126" si="33">M126</f>
        <v>100</v>
      </c>
      <c r="O126" s="73">
        <f t="shared" si="33"/>
        <v>100</v>
      </c>
    </row>
    <row r="127" spans="1:15" ht="90" x14ac:dyDescent="0.2">
      <c r="A127" s="36" t="s">
        <v>126</v>
      </c>
      <c r="B127" s="36" t="s">
        <v>127</v>
      </c>
      <c r="C127" s="36" t="s">
        <v>90</v>
      </c>
      <c r="D127" s="36" t="s">
        <v>122</v>
      </c>
      <c r="E127" s="36" t="s">
        <v>93</v>
      </c>
      <c r="F127" s="36" t="s">
        <v>24</v>
      </c>
      <c r="G127" s="102" t="s">
        <v>123</v>
      </c>
      <c r="H127" s="102"/>
      <c r="I127" s="102"/>
      <c r="J127" s="102"/>
      <c r="K127" s="36" t="s">
        <v>26</v>
      </c>
      <c r="L127" s="36">
        <v>744</v>
      </c>
      <c r="M127" s="36">
        <v>100</v>
      </c>
      <c r="N127" s="36">
        <v>100</v>
      </c>
      <c r="O127" s="36">
        <v>100</v>
      </c>
    </row>
    <row r="128" spans="1:15" x14ac:dyDescent="0.2">
      <c r="A128" s="109" t="s">
        <v>102</v>
      </c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</row>
    <row r="129" spans="1:15" ht="40.5" customHeight="1" x14ac:dyDescent="0.2">
      <c r="A129" s="35" t="s">
        <v>27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</row>
    <row r="130" spans="1:15" ht="33" customHeight="1" x14ac:dyDescent="0.2">
      <c r="A130" s="102" t="s">
        <v>14</v>
      </c>
      <c r="B130" s="102" t="s">
        <v>15</v>
      </c>
      <c r="C130" s="102"/>
      <c r="D130" s="102"/>
      <c r="E130" s="102" t="s">
        <v>16</v>
      </c>
      <c r="F130" s="102"/>
      <c r="G130" s="102" t="s">
        <v>68</v>
      </c>
      <c r="H130" s="102"/>
      <c r="I130" s="102"/>
      <c r="J130" s="102" t="s">
        <v>32</v>
      </c>
      <c r="K130" s="102"/>
      <c r="L130" s="102"/>
      <c r="M130" s="102" t="s">
        <v>33</v>
      </c>
      <c r="N130" s="102"/>
      <c r="O130" s="102"/>
    </row>
    <row r="131" spans="1:15" ht="36" customHeight="1" x14ac:dyDescent="0.2">
      <c r="A131" s="102"/>
      <c r="B131" s="102" t="str">
        <f>B120</f>
        <v>Категория потребителей</v>
      </c>
      <c r="C131" s="102" t="str">
        <f>C120</f>
        <v>Возраст обучающихся</v>
      </c>
      <c r="D131" s="102" t="str">
        <f>D120</f>
        <v>(наименование показателя)</v>
      </c>
      <c r="E131" s="102" t="str">
        <f>E120</f>
        <v>Формы образования и формы реализации образовательных программ</v>
      </c>
      <c r="F131" s="102" t="str">
        <f>F120</f>
        <v>(наименование показателя)</v>
      </c>
      <c r="G131" s="102" t="s">
        <v>21</v>
      </c>
      <c r="H131" s="102" t="s">
        <v>29</v>
      </c>
      <c r="I131" s="102"/>
      <c r="J131" s="102" t="str">
        <f>M120</f>
        <v>2025 (очередной финансовый год)</v>
      </c>
      <c r="K131" s="102" t="str">
        <f>N120</f>
        <v>2026 (1-й год планового периода)</v>
      </c>
      <c r="L131" s="102" t="str">
        <f>O120</f>
        <v>2027 (2-й год планового периода)</v>
      </c>
      <c r="M131" s="102" t="str">
        <f>J131</f>
        <v>2025 (очередной финансовый год)</v>
      </c>
      <c r="N131" s="102" t="str">
        <f t="shared" ref="N131:O131" si="34">K131</f>
        <v>2026 (1-й год планового периода)</v>
      </c>
      <c r="O131" s="102" t="str">
        <f t="shared" si="34"/>
        <v>2027 (2-й год планового периода)</v>
      </c>
    </row>
    <row r="132" spans="1:15" ht="22.5" x14ac:dyDescent="0.2">
      <c r="A132" s="102"/>
      <c r="B132" s="102"/>
      <c r="C132" s="102"/>
      <c r="D132" s="102"/>
      <c r="E132" s="102"/>
      <c r="F132" s="102"/>
      <c r="G132" s="102"/>
      <c r="H132" s="36" t="s">
        <v>22</v>
      </c>
      <c r="I132" s="36" t="s">
        <v>23</v>
      </c>
      <c r="J132" s="102"/>
      <c r="K132" s="102"/>
      <c r="L132" s="102"/>
      <c r="M132" s="102"/>
      <c r="N132" s="102"/>
      <c r="O132" s="102"/>
    </row>
    <row r="133" spans="1:15" x14ac:dyDescent="0.2">
      <c r="A133" s="36">
        <v>1</v>
      </c>
      <c r="B133" s="36">
        <v>2</v>
      </c>
      <c r="C133" s="36">
        <v>3</v>
      </c>
      <c r="D133" s="36">
        <v>4</v>
      </c>
      <c r="E133" s="36">
        <v>5</v>
      </c>
      <c r="F133" s="36">
        <v>6</v>
      </c>
      <c r="G133" s="36">
        <v>7</v>
      </c>
      <c r="H133" s="36">
        <v>8</v>
      </c>
      <c r="I133" s="36">
        <v>9</v>
      </c>
      <c r="J133" s="36">
        <v>10</v>
      </c>
      <c r="K133" s="36">
        <v>11</v>
      </c>
      <c r="L133" s="36">
        <v>12</v>
      </c>
      <c r="M133" s="36">
        <v>13</v>
      </c>
      <c r="N133" s="36">
        <v>14</v>
      </c>
      <c r="O133" s="36">
        <v>15</v>
      </c>
    </row>
    <row r="134" spans="1:15" ht="56.25" x14ac:dyDescent="0.2">
      <c r="A134" s="36" t="str">
        <f t="shared" ref="A134:F135" si="35">A123</f>
        <v>801012О.99.0.БА81АА00001</v>
      </c>
      <c r="B134" s="36" t="str">
        <f t="shared" si="35"/>
        <v>004 обучающиеся с ограниченными возможностями здоровья (ОВЗ)</v>
      </c>
      <c r="C134" s="36" t="str">
        <f t="shared" si="35"/>
        <v>001 адаптированная образовательная программа</v>
      </c>
      <c r="D134" s="36" t="str">
        <f t="shared" si="35"/>
        <v>001 не указано</v>
      </c>
      <c r="E134" s="36" t="str">
        <f t="shared" si="35"/>
        <v>01 Очная</v>
      </c>
      <c r="F134" s="36">
        <f t="shared" si="35"/>
        <v>0</v>
      </c>
      <c r="G134" s="21" t="s">
        <v>97</v>
      </c>
      <c r="H134" s="21" t="s">
        <v>98</v>
      </c>
      <c r="I134" s="21">
        <v>792</v>
      </c>
      <c r="J134" s="93">
        <v>1</v>
      </c>
      <c r="K134" s="93">
        <f>J134</f>
        <v>1</v>
      </c>
      <c r="L134" s="93">
        <f>K134</f>
        <v>1</v>
      </c>
      <c r="M134" s="21" t="s">
        <v>24</v>
      </c>
      <c r="N134" s="21" t="str">
        <f>M134</f>
        <v>-</v>
      </c>
      <c r="O134" s="21" t="str">
        <f>N134</f>
        <v>-</v>
      </c>
    </row>
    <row r="135" spans="1:15" s="74" customFormat="1" ht="57.75" hidden="1" customHeight="1" x14ac:dyDescent="0.2">
      <c r="A135" s="36" t="str">
        <f t="shared" si="35"/>
        <v>801012О.99.0.БА81АБ68001</v>
      </c>
      <c r="B135" s="36" t="str">
        <f t="shared" si="35"/>
        <v>005 дети-инвалиды</v>
      </c>
      <c r="C135" s="36" t="str">
        <f t="shared" si="35"/>
        <v>001 адаптированная образовательная программа</v>
      </c>
      <c r="D135" s="36" t="str">
        <f t="shared" si="35"/>
        <v>002 проходящие обучение по состоянию здоровья на дому</v>
      </c>
      <c r="E135" s="36" t="str">
        <f t="shared" si="35"/>
        <v>01 Очная</v>
      </c>
      <c r="F135" s="36">
        <f t="shared" si="35"/>
        <v>0</v>
      </c>
      <c r="G135" s="21" t="s">
        <v>97</v>
      </c>
      <c r="H135" s="21" t="s">
        <v>98</v>
      </c>
      <c r="I135" s="21">
        <v>792</v>
      </c>
      <c r="J135" s="21">
        <v>0</v>
      </c>
      <c r="K135" s="21">
        <f t="shared" ref="K135:L137" si="36">J135</f>
        <v>0</v>
      </c>
      <c r="L135" s="21">
        <f t="shared" si="36"/>
        <v>0</v>
      </c>
      <c r="M135" s="21" t="s">
        <v>24</v>
      </c>
      <c r="N135" s="21" t="str">
        <f t="shared" ref="N135:O138" si="37">M135</f>
        <v>-</v>
      </c>
      <c r="O135" s="21" t="str">
        <f t="shared" si="37"/>
        <v>-</v>
      </c>
    </row>
    <row r="136" spans="1:15" ht="33.75" x14ac:dyDescent="0.2">
      <c r="A136" s="73" t="s">
        <v>156</v>
      </c>
      <c r="B136" s="73" t="s">
        <v>115</v>
      </c>
      <c r="C136" s="73" t="s">
        <v>157</v>
      </c>
      <c r="D136" s="73" t="s">
        <v>122</v>
      </c>
      <c r="E136" s="73" t="s">
        <v>93</v>
      </c>
      <c r="F136" s="73" t="s">
        <v>24</v>
      </c>
      <c r="G136" s="21" t="s">
        <v>97</v>
      </c>
      <c r="H136" s="81" t="s">
        <v>98</v>
      </c>
      <c r="I136" s="81">
        <v>792</v>
      </c>
      <c r="J136" s="77">
        <v>1</v>
      </c>
      <c r="K136" s="77">
        <v>1</v>
      </c>
      <c r="L136" s="77">
        <f t="shared" si="36"/>
        <v>1</v>
      </c>
      <c r="M136" s="77" t="s">
        <v>24</v>
      </c>
      <c r="N136" s="77" t="str">
        <f t="shared" si="37"/>
        <v>-</v>
      </c>
      <c r="O136" s="77" t="str">
        <f t="shared" si="37"/>
        <v>-</v>
      </c>
    </row>
    <row r="137" spans="1:15" ht="90" x14ac:dyDescent="0.2">
      <c r="A137" s="36" t="str">
        <f t="shared" ref="A137:F137" si="38">A127</f>
        <v>801012О.99.0.БА81АЦ60001</v>
      </c>
      <c r="B137" s="36" t="str">
        <f t="shared" si="38"/>
        <v>003 обучающиеся за исключением обучающихся с ограниченными возможностями здоровья (ОВЗ) и детей-инвалидов</v>
      </c>
      <c r="C137" s="36" t="str">
        <f t="shared" si="38"/>
        <v>003 не указано</v>
      </c>
      <c r="D137" s="36" t="str">
        <f t="shared" si="38"/>
        <v>001 не указано</v>
      </c>
      <c r="E137" s="36" t="str">
        <f t="shared" si="38"/>
        <v>01 Очная</v>
      </c>
      <c r="F137" s="36" t="str">
        <f t="shared" si="38"/>
        <v>-</v>
      </c>
      <c r="G137" s="21" t="s">
        <v>97</v>
      </c>
      <c r="H137" s="81" t="s">
        <v>98</v>
      </c>
      <c r="I137" s="81">
        <v>792</v>
      </c>
      <c r="J137" s="77">
        <v>20</v>
      </c>
      <c r="K137" s="77">
        <f t="shared" si="36"/>
        <v>20</v>
      </c>
      <c r="L137" s="77">
        <f t="shared" si="36"/>
        <v>20</v>
      </c>
      <c r="M137" s="77" t="s">
        <v>24</v>
      </c>
      <c r="N137" s="77" t="str">
        <f t="shared" si="37"/>
        <v>-</v>
      </c>
      <c r="O137" s="77" t="str">
        <f t="shared" si="37"/>
        <v>-</v>
      </c>
    </row>
    <row r="138" spans="1:15" ht="22.5" x14ac:dyDescent="0.2">
      <c r="A138" s="106" t="s">
        <v>101</v>
      </c>
      <c r="B138" s="107"/>
      <c r="C138" s="107"/>
      <c r="D138" s="107"/>
      <c r="E138" s="107"/>
      <c r="F138" s="108"/>
      <c r="G138" s="21" t="s">
        <v>128</v>
      </c>
      <c r="H138" s="81" t="s">
        <v>98</v>
      </c>
      <c r="I138" s="81">
        <v>792</v>
      </c>
      <c r="J138" s="78">
        <f>SUM(J134:J137)</f>
        <v>22</v>
      </c>
      <c r="K138" s="78">
        <f>J138</f>
        <v>22</v>
      </c>
      <c r="L138" s="78">
        <f>J138</f>
        <v>22</v>
      </c>
      <c r="M138" s="77" t="s">
        <v>24</v>
      </c>
      <c r="N138" s="77" t="str">
        <f t="shared" si="37"/>
        <v>-</v>
      </c>
      <c r="O138" s="77" t="str">
        <f t="shared" si="37"/>
        <v>-</v>
      </c>
    </row>
    <row r="139" spans="1:15" x14ac:dyDescent="0.2">
      <c r="A139" s="109" t="s">
        <v>102</v>
      </c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</row>
    <row r="140" spans="1:15" x14ac:dyDescent="0.2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1:15" x14ac:dyDescent="0.2">
      <c r="A141" s="38" t="s">
        <v>34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</row>
    <row r="142" spans="1:15" x14ac:dyDescent="0.2">
      <c r="A142" s="110" t="s">
        <v>35</v>
      </c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</row>
    <row r="143" spans="1:15" x14ac:dyDescent="0.2">
      <c r="A143" s="37" t="s">
        <v>36</v>
      </c>
      <c r="B143" s="37" t="s">
        <v>37</v>
      </c>
      <c r="C143" s="37" t="s">
        <v>38</v>
      </c>
      <c r="D143" s="37" t="s">
        <v>39</v>
      </c>
      <c r="E143" s="110" t="s">
        <v>40</v>
      </c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</row>
    <row r="144" spans="1:15" x14ac:dyDescent="0.2">
      <c r="A144" s="37">
        <v>1</v>
      </c>
      <c r="B144" s="37">
        <v>2</v>
      </c>
      <c r="C144" s="37">
        <v>3</v>
      </c>
      <c r="D144" s="37">
        <v>4</v>
      </c>
      <c r="E144" s="111">
        <v>5</v>
      </c>
      <c r="F144" s="112"/>
      <c r="G144" s="112"/>
      <c r="H144" s="112"/>
      <c r="I144" s="112"/>
      <c r="J144" s="112"/>
      <c r="K144" s="112"/>
      <c r="L144" s="112"/>
      <c r="M144" s="112"/>
      <c r="N144" s="112"/>
      <c r="O144" s="113"/>
    </row>
    <row r="145" spans="1:15" x14ac:dyDescent="0.2">
      <c r="A145" s="37"/>
      <c r="B145" s="37"/>
      <c r="C145" s="37"/>
      <c r="D145" s="37"/>
      <c r="E145" s="111"/>
      <c r="F145" s="112"/>
      <c r="G145" s="112"/>
      <c r="H145" s="112"/>
      <c r="I145" s="112"/>
      <c r="J145" s="112"/>
      <c r="K145" s="112"/>
      <c r="L145" s="112"/>
      <c r="M145" s="112"/>
      <c r="N145" s="112"/>
      <c r="O145" s="113"/>
    </row>
    <row r="146" spans="1:15" x14ac:dyDescent="0.2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</row>
    <row r="147" spans="1:15" ht="15" x14ac:dyDescent="0.25">
      <c r="A147" s="35" t="s">
        <v>41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38"/>
      <c r="M147" s="38"/>
      <c r="N147" s="38"/>
      <c r="O147" s="38"/>
    </row>
    <row r="148" spans="1:15" ht="15" x14ac:dyDescent="0.25">
      <c r="A148" s="35" t="s">
        <v>42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38"/>
      <c r="M148" s="38"/>
      <c r="N148" s="38"/>
      <c r="O148" s="38"/>
    </row>
    <row r="149" spans="1:15" x14ac:dyDescent="0.2">
      <c r="A149" s="114" t="s">
        <v>43</v>
      </c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38"/>
      <c r="M149" s="38"/>
      <c r="N149" s="38"/>
      <c r="O149" s="38"/>
    </row>
    <row r="150" spans="1:15" ht="28.5" customHeight="1" x14ac:dyDescent="0.2">
      <c r="A150" s="114" t="s">
        <v>44</v>
      </c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38"/>
      <c r="M150" s="38"/>
      <c r="N150" s="38"/>
      <c r="O150" s="38"/>
    </row>
    <row r="151" spans="1:15" x14ac:dyDescent="0.2">
      <c r="A151" s="103" t="s">
        <v>159</v>
      </c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</row>
    <row r="152" spans="1:15" ht="15" x14ac:dyDescent="0.25">
      <c r="A152" s="104" t="s">
        <v>160</v>
      </c>
      <c r="B152" s="104"/>
      <c r="C152" s="104"/>
      <c r="D152" s="24"/>
      <c r="E152" s="24"/>
      <c r="F152" s="24"/>
      <c r="G152" s="24"/>
      <c r="H152" s="24"/>
      <c r="I152" s="24"/>
      <c r="J152" s="24"/>
      <c r="K152" s="24"/>
      <c r="L152" s="38"/>
      <c r="M152" s="38"/>
      <c r="N152" s="38"/>
      <c r="O152" s="38"/>
    </row>
    <row r="153" spans="1:15" ht="15" x14ac:dyDescent="0.25">
      <c r="A153" s="104" t="s">
        <v>161</v>
      </c>
      <c r="B153" s="104"/>
      <c r="C153" s="104"/>
      <c r="D153" s="104"/>
      <c r="E153" s="104"/>
      <c r="F153" s="104"/>
      <c r="G153" s="24"/>
      <c r="H153" s="24"/>
      <c r="I153" s="24"/>
      <c r="J153" s="24"/>
      <c r="K153" s="24"/>
      <c r="L153" s="38"/>
      <c r="M153" s="38"/>
      <c r="N153" s="38"/>
      <c r="O153" s="38"/>
    </row>
    <row r="154" spans="1:15" ht="15" x14ac:dyDescent="0.25">
      <c r="A154" s="35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38"/>
      <c r="M154" s="38"/>
      <c r="N154" s="38"/>
      <c r="O154" s="38"/>
    </row>
    <row r="155" spans="1:15" ht="15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38"/>
      <c r="M155" s="38"/>
      <c r="N155" s="38"/>
      <c r="O155" s="38"/>
    </row>
    <row r="156" spans="1:15" ht="15" x14ac:dyDescent="0.25">
      <c r="A156" s="35" t="s">
        <v>45</v>
      </c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38"/>
      <c r="M156" s="38"/>
      <c r="N156" s="38"/>
      <c r="O156" s="38"/>
    </row>
    <row r="157" spans="1:15" x14ac:dyDescent="0.2">
      <c r="A157" s="102" t="s">
        <v>46</v>
      </c>
      <c r="B157" s="102"/>
      <c r="C157" s="102"/>
      <c r="D157" s="102" t="s">
        <v>47</v>
      </c>
      <c r="E157" s="102"/>
      <c r="F157" s="102"/>
      <c r="G157" s="102"/>
      <c r="H157" s="102"/>
      <c r="I157" s="102"/>
      <c r="J157" s="102"/>
      <c r="K157" s="102" t="s">
        <v>48</v>
      </c>
      <c r="L157" s="102"/>
      <c r="M157" s="102"/>
      <c r="N157" s="102"/>
      <c r="O157" s="102"/>
    </row>
    <row r="158" spans="1:15" x14ac:dyDescent="0.2">
      <c r="A158" s="105">
        <v>1</v>
      </c>
      <c r="B158" s="105"/>
      <c r="C158" s="105"/>
      <c r="D158" s="105">
        <v>2</v>
      </c>
      <c r="E158" s="105"/>
      <c r="F158" s="105"/>
      <c r="G158" s="105"/>
      <c r="H158" s="105"/>
      <c r="I158" s="105"/>
      <c r="J158" s="105"/>
      <c r="K158" s="105">
        <v>3</v>
      </c>
      <c r="L158" s="105"/>
      <c r="M158" s="105"/>
      <c r="N158" s="105"/>
      <c r="O158" s="105"/>
    </row>
    <row r="159" spans="1:15" x14ac:dyDescent="0.2">
      <c r="A159" s="102" t="s">
        <v>49</v>
      </c>
      <c r="B159" s="102"/>
      <c r="C159" s="102"/>
      <c r="D159" s="102" t="s">
        <v>59</v>
      </c>
      <c r="E159" s="102"/>
      <c r="F159" s="102"/>
      <c r="G159" s="102"/>
      <c r="H159" s="102"/>
      <c r="I159" s="102"/>
      <c r="J159" s="102"/>
      <c r="K159" s="102" t="s">
        <v>50</v>
      </c>
      <c r="L159" s="102"/>
      <c r="M159" s="102"/>
      <c r="N159" s="102"/>
      <c r="O159" s="102"/>
    </row>
    <row r="160" spans="1:15" x14ac:dyDescent="0.2">
      <c r="A160" s="102" t="s">
        <v>57</v>
      </c>
      <c r="B160" s="102"/>
      <c r="C160" s="102"/>
      <c r="D160" s="102"/>
      <c r="E160" s="102"/>
      <c r="F160" s="102"/>
      <c r="G160" s="102"/>
      <c r="H160" s="102"/>
      <c r="I160" s="102"/>
      <c r="J160" s="102"/>
      <c r="K160" s="102" t="s">
        <v>51</v>
      </c>
      <c r="L160" s="102"/>
      <c r="M160" s="102"/>
      <c r="N160" s="102"/>
      <c r="O160" s="102"/>
    </row>
    <row r="161" spans="1:15" x14ac:dyDescent="0.2">
      <c r="A161" s="102" t="s">
        <v>58</v>
      </c>
      <c r="B161" s="102"/>
      <c r="C161" s="102"/>
      <c r="D161" s="102" t="s">
        <v>52</v>
      </c>
      <c r="E161" s="102"/>
      <c r="F161" s="102"/>
      <c r="G161" s="102"/>
      <c r="H161" s="102"/>
      <c r="I161" s="102"/>
      <c r="J161" s="102"/>
      <c r="K161" s="102" t="s">
        <v>53</v>
      </c>
      <c r="L161" s="102"/>
      <c r="M161" s="102"/>
      <c r="N161" s="102"/>
      <c r="O161" s="102"/>
    </row>
    <row r="163" spans="1:15" x14ac:dyDescent="0.2">
      <c r="A163" s="121" t="s">
        <v>153</v>
      </c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</row>
    <row r="164" spans="1:15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</row>
    <row r="165" spans="1:15" x14ac:dyDescent="0.2">
      <c r="A165" s="115" t="s">
        <v>87</v>
      </c>
      <c r="B165" s="115"/>
      <c r="C165" s="115"/>
      <c r="D165" s="48" t="s">
        <v>129</v>
      </c>
      <c r="E165" s="48"/>
      <c r="F165" s="48"/>
      <c r="G165" s="48"/>
      <c r="H165" s="48"/>
      <c r="I165" s="48"/>
      <c r="J165" s="48"/>
      <c r="K165" s="48"/>
      <c r="L165" s="48"/>
      <c r="M165" s="48"/>
      <c r="N165" s="15" t="s">
        <v>9</v>
      </c>
      <c r="O165" s="116" t="s">
        <v>117</v>
      </c>
    </row>
    <row r="166" spans="1:15" x14ac:dyDescent="0.2">
      <c r="A166" s="119"/>
      <c r="B166" s="119"/>
      <c r="C166" s="119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15" t="s">
        <v>10</v>
      </c>
      <c r="O166" s="117"/>
    </row>
    <row r="167" spans="1:15" x14ac:dyDescent="0.2">
      <c r="A167" s="119" t="s">
        <v>11</v>
      </c>
      <c r="B167" s="119"/>
      <c r="C167" s="48"/>
      <c r="D167" s="47" t="s">
        <v>118</v>
      </c>
      <c r="E167" s="48"/>
      <c r="F167" s="48"/>
      <c r="G167" s="48"/>
      <c r="H167" s="48"/>
      <c r="I167" s="48"/>
      <c r="J167" s="48"/>
      <c r="K167" s="48"/>
      <c r="L167" s="48"/>
      <c r="M167" s="48"/>
      <c r="N167" s="15" t="s">
        <v>12</v>
      </c>
      <c r="O167" s="118"/>
    </row>
    <row r="168" spans="1:15" x14ac:dyDescent="0.2">
      <c r="A168" s="103" t="s">
        <v>88</v>
      </c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48"/>
      <c r="N168" s="48"/>
      <c r="O168" s="48"/>
    </row>
    <row r="169" spans="1:15" ht="36" customHeight="1" x14ac:dyDescent="0.2">
      <c r="A169" s="104" t="s">
        <v>13</v>
      </c>
      <c r="B169" s="104"/>
      <c r="C169" s="104"/>
      <c r="D169" s="120"/>
      <c r="E169" s="120"/>
      <c r="F169" s="48"/>
      <c r="G169" s="48"/>
      <c r="H169" s="48"/>
      <c r="I169" s="48"/>
      <c r="J169" s="48"/>
      <c r="K169" s="48"/>
      <c r="L169" s="48"/>
      <c r="M169" s="48"/>
      <c r="N169" s="48"/>
      <c r="O169" s="48"/>
    </row>
    <row r="170" spans="1:15" ht="29.25" customHeight="1" x14ac:dyDescent="0.2">
      <c r="A170" s="102" t="s">
        <v>14</v>
      </c>
      <c r="B170" s="102" t="s">
        <v>15</v>
      </c>
      <c r="C170" s="102"/>
      <c r="D170" s="102"/>
      <c r="E170" s="102" t="s">
        <v>16</v>
      </c>
      <c r="F170" s="102"/>
      <c r="G170" s="102" t="s">
        <v>30</v>
      </c>
      <c r="H170" s="102"/>
      <c r="I170" s="102"/>
      <c r="J170" s="102"/>
      <c r="K170" s="102"/>
      <c r="L170" s="102"/>
      <c r="M170" s="102" t="s">
        <v>31</v>
      </c>
      <c r="N170" s="102"/>
      <c r="O170" s="102"/>
    </row>
    <row r="171" spans="1:15" ht="48" customHeight="1" x14ac:dyDescent="0.2">
      <c r="A171" s="102"/>
      <c r="B171" s="116" t="s">
        <v>18</v>
      </c>
      <c r="C171" s="116" t="s">
        <v>19</v>
      </c>
      <c r="D171" s="116" t="s">
        <v>21</v>
      </c>
      <c r="E171" s="116" t="s">
        <v>20</v>
      </c>
      <c r="F171" s="116" t="s">
        <v>21</v>
      </c>
      <c r="G171" s="102" t="s">
        <v>21</v>
      </c>
      <c r="H171" s="102"/>
      <c r="I171" s="102"/>
      <c r="J171" s="102"/>
      <c r="K171" s="102" t="s">
        <v>29</v>
      </c>
      <c r="L171" s="102"/>
      <c r="M171" s="116" t="s">
        <v>190</v>
      </c>
      <c r="N171" s="116" t="s">
        <v>191</v>
      </c>
      <c r="O171" s="116" t="s">
        <v>192</v>
      </c>
    </row>
    <row r="172" spans="1:15" ht="22.5" x14ac:dyDescent="0.2">
      <c r="A172" s="102"/>
      <c r="B172" s="118"/>
      <c r="C172" s="118"/>
      <c r="D172" s="118"/>
      <c r="E172" s="118"/>
      <c r="F172" s="118"/>
      <c r="G172" s="102"/>
      <c r="H172" s="102"/>
      <c r="I172" s="102"/>
      <c r="J172" s="102"/>
      <c r="K172" s="43" t="s">
        <v>22</v>
      </c>
      <c r="L172" s="43" t="s">
        <v>23</v>
      </c>
      <c r="M172" s="118"/>
      <c r="N172" s="118"/>
      <c r="O172" s="118"/>
    </row>
    <row r="173" spans="1:15" x14ac:dyDescent="0.2">
      <c r="A173" s="43">
        <v>1</v>
      </c>
      <c r="B173" s="43">
        <v>2</v>
      </c>
      <c r="C173" s="43">
        <v>3</v>
      </c>
      <c r="D173" s="43">
        <v>4</v>
      </c>
      <c r="E173" s="43">
        <v>5</v>
      </c>
      <c r="F173" s="43">
        <v>6</v>
      </c>
      <c r="G173" s="102">
        <v>7</v>
      </c>
      <c r="H173" s="102"/>
      <c r="I173" s="102"/>
      <c r="J173" s="102"/>
      <c r="K173" s="43">
        <v>8</v>
      </c>
      <c r="L173" s="43">
        <v>9</v>
      </c>
      <c r="M173" s="43">
        <v>10</v>
      </c>
      <c r="N173" s="43">
        <v>11</v>
      </c>
      <c r="O173" s="43">
        <v>12</v>
      </c>
    </row>
    <row r="174" spans="1:15" ht="90" customHeight="1" x14ac:dyDescent="0.2">
      <c r="A174" s="68" t="s">
        <v>130</v>
      </c>
      <c r="B174" s="72" t="s">
        <v>120</v>
      </c>
      <c r="C174" s="72" t="s">
        <v>121</v>
      </c>
      <c r="D174" s="72" t="s">
        <v>122</v>
      </c>
      <c r="E174" s="72" t="s">
        <v>93</v>
      </c>
      <c r="F174" s="72" t="s">
        <v>24</v>
      </c>
      <c r="G174" s="102" t="s">
        <v>162</v>
      </c>
      <c r="H174" s="102"/>
      <c r="I174" s="102"/>
      <c r="J174" s="102"/>
      <c r="K174" s="68" t="s">
        <v>26</v>
      </c>
      <c r="L174" s="68">
        <v>744</v>
      </c>
      <c r="M174" s="68">
        <v>100</v>
      </c>
      <c r="N174" s="68">
        <v>100</v>
      </c>
      <c r="O174" s="68">
        <v>100</v>
      </c>
    </row>
    <row r="175" spans="1:15" ht="59.25" hidden="1" customHeight="1" x14ac:dyDescent="0.2">
      <c r="A175" s="68" t="s">
        <v>131</v>
      </c>
      <c r="B175" s="72" t="s">
        <v>127</v>
      </c>
      <c r="C175" s="72" t="s">
        <v>90</v>
      </c>
      <c r="D175" s="72" t="s">
        <v>122</v>
      </c>
      <c r="E175" s="72" t="s">
        <v>93</v>
      </c>
      <c r="F175" s="72" t="s">
        <v>24</v>
      </c>
      <c r="G175" s="102" t="s">
        <v>162</v>
      </c>
      <c r="H175" s="102"/>
      <c r="I175" s="102"/>
      <c r="J175" s="102"/>
      <c r="K175" s="68" t="s">
        <v>26</v>
      </c>
      <c r="L175" s="68">
        <v>744</v>
      </c>
      <c r="M175" s="68">
        <v>100</v>
      </c>
      <c r="N175" s="68">
        <v>100</v>
      </c>
      <c r="O175" s="68">
        <v>100</v>
      </c>
    </row>
    <row r="176" spans="1:15" ht="33.75" hidden="1" x14ac:dyDescent="0.2">
      <c r="A176" s="68" t="s">
        <v>155</v>
      </c>
      <c r="B176" s="72" t="s">
        <v>115</v>
      </c>
      <c r="C176" s="72" t="s">
        <v>121</v>
      </c>
      <c r="D176" s="72" t="s">
        <v>122</v>
      </c>
      <c r="E176" s="72" t="s">
        <v>93</v>
      </c>
      <c r="F176" s="72" t="s">
        <v>24</v>
      </c>
      <c r="G176" s="102" t="s">
        <v>123</v>
      </c>
      <c r="H176" s="102"/>
      <c r="I176" s="102"/>
      <c r="J176" s="102"/>
      <c r="K176" s="68" t="s">
        <v>26</v>
      </c>
      <c r="L176" s="68">
        <v>744</v>
      </c>
      <c r="M176" s="68">
        <v>100</v>
      </c>
      <c r="N176" s="68">
        <v>100</v>
      </c>
      <c r="O176" s="68">
        <v>100</v>
      </c>
    </row>
    <row r="177" spans="1:15" x14ac:dyDescent="0.2">
      <c r="A177" s="109" t="s">
        <v>102</v>
      </c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</row>
    <row r="178" spans="1:15" ht="42" customHeight="1" x14ac:dyDescent="0.2">
      <c r="A178" s="44" t="s">
        <v>27</v>
      </c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</row>
    <row r="179" spans="1:15" ht="31.5" customHeight="1" x14ac:dyDescent="0.2">
      <c r="A179" s="102" t="s">
        <v>14</v>
      </c>
      <c r="B179" s="102" t="s">
        <v>15</v>
      </c>
      <c r="C179" s="102"/>
      <c r="D179" s="102"/>
      <c r="E179" s="102" t="s">
        <v>16</v>
      </c>
      <c r="F179" s="102"/>
      <c r="G179" s="102" t="s">
        <v>68</v>
      </c>
      <c r="H179" s="102"/>
      <c r="I179" s="102"/>
      <c r="J179" s="102" t="s">
        <v>32</v>
      </c>
      <c r="K179" s="102"/>
      <c r="L179" s="102"/>
      <c r="M179" s="102" t="s">
        <v>33</v>
      </c>
      <c r="N179" s="102"/>
      <c r="O179" s="102"/>
    </row>
    <row r="180" spans="1:15" ht="55.5" customHeight="1" x14ac:dyDescent="0.2">
      <c r="A180" s="102"/>
      <c r="B180" s="102" t="str">
        <f>B171</f>
        <v>Категория потребителей</v>
      </c>
      <c r="C180" s="102" t="str">
        <f>C171</f>
        <v>Возраст обучающихся</v>
      </c>
      <c r="D180" s="102" t="str">
        <f>D171</f>
        <v>(наименование показателя)</v>
      </c>
      <c r="E180" s="102" t="str">
        <f>E171</f>
        <v>Формы образования и формы реализации образовательных программ</v>
      </c>
      <c r="F180" s="102" t="str">
        <f>F171</f>
        <v>(наименование показателя)</v>
      </c>
      <c r="G180" s="102" t="s">
        <v>21</v>
      </c>
      <c r="H180" s="102" t="s">
        <v>29</v>
      </c>
      <c r="I180" s="102"/>
      <c r="J180" s="102" t="str">
        <f>M171</f>
        <v>2025 (очередной финансовый год)</v>
      </c>
      <c r="K180" s="102" t="str">
        <f>N171</f>
        <v>2026 (1-й год планового периода)</v>
      </c>
      <c r="L180" s="102" t="str">
        <f>O171</f>
        <v>2027 (2-й год планового периода)</v>
      </c>
      <c r="M180" s="102" t="str">
        <f>J180</f>
        <v>2025 (очередной финансовый год)</v>
      </c>
      <c r="N180" s="102" t="str">
        <f t="shared" ref="N180:O180" si="39">K180</f>
        <v>2026 (1-й год планового периода)</v>
      </c>
      <c r="O180" s="102" t="str">
        <f t="shared" si="39"/>
        <v>2027 (2-й год планового периода)</v>
      </c>
    </row>
    <row r="181" spans="1:15" ht="22.5" x14ac:dyDescent="0.2">
      <c r="A181" s="102"/>
      <c r="B181" s="102"/>
      <c r="C181" s="102"/>
      <c r="D181" s="102"/>
      <c r="E181" s="102"/>
      <c r="F181" s="102"/>
      <c r="G181" s="102"/>
      <c r="H181" s="43" t="s">
        <v>22</v>
      </c>
      <c r="I181" s="43" t="s">
        <v>23</v>
      </c>
      <c r="J181" s="102"/>
      <c r="K181" s="102"/>
      <c r="L181" s="102"/>
      <c r="M181" s="102"/>
      <c r="N181" s="102"/>
      <c r="O181" s="102"/>
    </row>
    <row r="182" spans="1:15" x14ac:dyDescent="0.2">
      <c r="A182" s="43">
        <v>1</v>
      </c>
      <c r="B182" s="43">
        <v>2</v>
      </c>
      <c r="C182" s="43">
        <v>3</v>
      </c>
      <c r="D182" s="43">
        <v>4</v>
      </c>
      <c r="E182" s="43">
        <v>5</v>
      </c>
      <c r="F182" s="43">
        <v>6</v>
      </c>
      <c r="G182" s="43">
        <v>7</v>
      </c>
      <c r="H182" s="43">
        <v>8</v>
      </c>
      <c r="I182" s="43">
        <v>9</v>
      </c>
      <c r="J182" s="43">
        <v>10</v>
      </c>
      <c r="K182" s="43">
        <v>11</v>
      </c>
      <c r="L182" s="43">
        <v>12</v>
      </c>
      <c r="M182" s="43">
        <v>13</v>
      </c>
      <c r="N182" s="43">
        <v>14</v>
      </c>
      <c r="O182" s="43">
        <v>15</v>
      </c>
    </row>
    <row r="183" spans="1:15" ht="56.25" x14ac:dyDescent="0.2">
      <c r="A183" s="43" t="str">
        <f t="shared" ref="A183:F183" si="40">A174</f>
        <v>802111О.99.0.БА96АА00001</v>
      </c>
      <c r="B183" s="43" t="str">
        <f t="shared" si="40"/>
        <v>004 обучающиеся с ограниченными возможностями здоровья (ОВЗ)</v>
      </c>
      <c r="C183" s="43" t="str">
        <f t="shared" si="40"/>
        <v>001 адаптированная образовательная программа</v>
      </c>
      <c r="D183" s="43" t="str">
        <f t="shared" si="40"/>
        <v>001 не указано</v>
      </c>
      <c r="E183" s="43" t="str">
        <f t="shared" si="40"/>
        <v>01 Очная</v>
      </c>
      <c r="F183" s="43" t="str">
        <f t="shared" si="40"/>
        <v>-</v>
      </c>
      <c r="G183" s="81" t="s">
        <v>97</v>
      </c>
      <c r="H183" s="81" t="s">
        <v>98</v>
      </c>
      <c r="I183" s="81">
        <v>792</v>
      </c>
      <c r="J183" s="77">
        <v>3</v>
      </c>
      <c r="K183" s="77">
        <f>J183</f>
        <v>3</v>
      </c>
      <c r="L183" s="77">
        <f>K183</f>
        <v>3</v>
      </c>
      <c r="M183" s="77" t="s">
        <v>24</v>
      </c>
      <c r="N183" s="77" t="str">
        <f>M183</f>
        <v>-</v>
      </c>
      <c r="O183" s="77" t="str">
        <f>N183</f>
        <v>-</v>
      </c>
    </row>
    <row r="184" spans="1:15" ht="46.5" customHeight="1" x14ac:dyDescent="0.2">
      <c r="A184" s="43" t="str">
        <f t="shared" ref="A184:F185" si="41">A175</f>
        <v>802111О.99.0.БА96АЧ08001</v>
      </c>
      <c r="B184" s="43" t="str">
        <f t="shared" si="41"/>
        <v>003 обучающиеся за исключением обучающихся с ограниченными возможностями здоровья (ОВЗ) и детей-инвалидов</v>
      </c>
      <c r="C184" s="43" t="str">
        <f t="shared" si="41"/>
        <v>003 не указано</v>
      </c>
      <c r="D184" s="43" t="str">
        <f t="shared" si="41"/>
        <v>001 не указано</v>
      </c>
      <c r="E184" s="43" t="str">
        <f t="shared" si="41"/>
        <v>01 Очная</v>
      </c>
      <c r="F184" s="43" t="str">
        <f t="shared" si="41"/>
        <v>-</v>
      </c>
      <c r="G184" s="81" t="s">
        <v>97</v>
      </c>
      <c r="H184" s="81" t="s">
        <v>98</v>
      </c>
      <c r="I184" s="81">
        <v>792</v>
      </c>
      <c r="J184" s="77">
        <v>23</v>
      </c>
      <c r="K184" s="77">
        <f t="shared" ref="K184:L185" si="42">J184</f>
        <v>23</v>
      </c>
      <c r="L184" s="77">
        <f t="shared" si="42"/>
        <v>23</v>
      </c>
      <c r="M184" s="77" t="s">
        <v>24</v>
      </c>
      <c r="N184" s="77" t="str">
        <f t="shared" ref="N184:O186" si="43">M184</f>
        <v>-</v>
      </c>
      <c r="O184" s="77" t="str">
        <f t="shared" si="43"/>
        <v>-</v>
      </c>
    </row>
    <row r="185" spans="1:15" ht="33.75" hidden="1" x14ac:dyDescent="0.2">
      <c r="A185" s="43" t="str">
        <f t="shared" si="41"/>
        <v>802112О.99.0.ББ11АБ50001</v>
      </c>
      <c r="B185" s="43" t="str">
        <f t="shared" si="41"/>
        <v>005 дети-инвалиды</v>
      </c>
      <c r="C185" s="43" t="str">
        <f t="shared" si="41"/>
        <v>001 адаптированная образовательная программа</v>
      </c>
      <c r="D185" s="43" t="str">
        <f t="shared" si="41"/>
        <v>001 не указано</v>
      </c>
      <c r="E185" s="43" t="str">
        <f t="shared" si="41"/>
        <v>01 Очная</v>
      </c>
      <c r="F185" s="43" t="str">
        <f t="shared" si="41"/>
        <v>-</v>
      </c>
      <c r="G185" s="81" t="s">
        <v>97</v>
      </c>
      <c r="H185" s="81" t="s">
        <v>98</v>
      </c>
      <c r="I185" s="81">
        <v>792</v>
      </c>
      <c r="J185" s="77">
        <v>0</v>
      </c>
      <c r="K185" s="77">
        <f t="shared" si="42"/>
        <v>0</v>
      </c>
      <c r="L185" s="77">
        <f t="shared" si="42"/>
        <v>0</v>
      </c>
      <c r="M185" s="77" t="s">
        <v>24</v>
      </c>
      <c r="N185" s="77" t="str">
        <f t="shared" si="43"/>
        <v>-</v>
      </c>
      <c r="O185" s="77" t="str">
        <f t="shared" si="43"/>
        <v>-</v>
      </c>
    </row>
    <row r="186" spans="1:15" ht="22.5" x14ac:dyDescent="0.2">
      <c r="A186" s="106" t="s">
        <v>101</v>
      </c>
      <c r="B186" s="107"/>
      <c r="C186" s="107"/>
      <c r="D186" s="107"/>
      <c r="E186" s="107"/>
      <c r="F186" s="108"/>
      <c r="G186" s="81" t="s">
        <v>128</v>
      </c>
      <c r="H186" s="81" t="s">
        <v>98</v>
      </c>
      <c r="I186" s="81">
        <v>792</v>
      </c>
      <c r="J186" s="78">
        <v>26</v>
      </c>
      <c r="K186" s="78">
        <f>J186</f>
        <v>26</v>
      </c>
      <c r="L186" s="78">
        <f>J186</f>
        <v>26</v>
      </c>
      <c r="M186" s="77" t="s">
        <v>24</v>
      </c>
      <c r="N186" s="77" t="str">
        <f t="shared" si="43"/>
        <v>-</v>
      </c>
      <c r="O186" s="77" t="str">
        <f t="shared" si="43"/>
        <v>-</v>
      </c>
    </row>
    <row r="187" spans="1:15" x14ac:dyDescent="0.2">
      <c r="A187" s="109" t="s">
        <v>102</v>
      </c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</row>
    <row r="188" spans="1:15" x14ac:dyDescent="0.2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</row>
    <row r="189" spans="1:15" x14ac:dyDescent="0.2">
      <c r="A189" s="48" t="s">
        <v>34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</row>
    <row r="190" spans="1:15" x14ac:dyDescent="0.2">
      <c r="A190" s="110" t="s">
        <v>35</v>
      </c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</row>
    <row r="191" spans="1:15" x14ac:dyDescent="0.2">
      <c r="A191" s="45" t="s">
        <v>36</v>
      </c>
      <c r="B191" s="45" t="s">
        <v>37</v>
      </c>
      <c r="C191" s="45" t="s">
        <v>38</v>
      </c>
      <c r="D191" s="45" t="s">
        <v>39</v>
      </c>
      <c r="E191" s="110" t="s">
        <v>40</v>
      </c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</row>
    <row r="192" spans="1:15" x14ac:dyDescent="0.2">
      <c r="A192" s="45">
        <v>1</v>
      </c>
      <c r="B192" s="45">
        <v>2</v>
      </c>
      <c r="C192" s="45">
        <v>3</v>
      </c>
      <c r="D192" s="45">
        <v>4</v>
      </c>
      <c r="E192" s="111">
        <v>5</v>
      </c>
      <c r="F192" s="112"/>
      <c r="G192" s="112"/>
      <c r="H192" s="112"/>
      <c r="I192" s="112"/>
      <c r="J192" s="112"/>
      <c r="K192" s="112"/>
      <c r="L192" s="112"/>
      <c r="M192" s="112"/>
      <c r="N192" s="112"/>
      <c r="O192" s="113"/>
    </row>
    <row r="193" spans="1:15" x14ac:dyDescent="0.2">
      <c r="A193" s="45"/>
      <c r="B193" s="45"/>
      <c r="C193" s="45"/>
      <c r="D193" s="45"/>
      <c r="E193" s="111"/>
      <c r="F193" s="112"/>
      <c r="G193" s="112"/>
      <c r="H193" s="112"/>
      <c r="I193" s="112"/>
      <c r="J193" s="112"/>
      <c r="K193" s="112"/>
      <c r="L193" s="112"/>
      <c r="M193" s="112"/>
      <c r="N193" s="112"/>
      <c r="O193" s="113"/>
    </row>
    <row r="194" spans="1:15" x14ac:dyDescent="0.2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</row>
    <row r="195" spans="1:15" ht="15" x14ac:dyDescent="0.25">
      <c r="A195" s="44" t="s">
        <v>41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48"/>
      <c r="M195" s="48"/>
      <c r="N195" s="48"/>
      <c r="O195" s="48"/>
    </row>
    <row r="196" spans="1:15" ht="15" x14ac:dyDescent="0.25">
      <c r="A196" s="44" t="s">
        <v>42</v>
      </c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48"/>
      <c r="M196" s="48"/>
      <c r="N196" s="48"/>
      <c r="O196" s="48"/>
    </row>
    <row r="197" spans="1:15" x14ac:dyDescent="0.2">
      <c r="A197" s="114" t="s">
        <v>43</v>
      </c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48"/>
      <c r="M197" s="48"/>
      <c r="N197" s="48"/>
      <c r="O197" s="48"/>
    </row>
    <row r="198" spans="1:15" ht="28.5" customHeight="1" x14ac:dyDescent="0.2">
      <c r="A198" s="114" t="s">
        <v>44</v>
      </c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48"/>
      <c r="M198" s="48"/>
      <c r="N198" s="48"/>
      <c r="O198" s="48"/>
    </row>
    <row r="199" spans="1:15" x14ac:dyDescent="0.2">
      <c r="A199" s="103" t="s">
        <v>159</v>
      </c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</row>
    <row r="200" spans="1:15" ht="15" x14ac:dyDescent="0.25">
      <c r="A200" s="104" t="s">
        <v>160</v>
      </c>
      <c r="B200" s="104"/>
      <c r="C200" s="104"/>
      <c r="D200" s="24"/>
      <c r="E200" s="24"/>
      <c r="F200" s="24"/>
      <c r="G200" s="24"/>
      <c r="H200" s="24"/>
      <c r="I200" s="24"/>
      <c r="J200" s="24"/>
      <c r="K200" s="24"/>
      <c r="L200" s="48"/>
      <c r="M200" s="48"/>
      <c r="N200" s="48"/>
      <c r="O200" s="48"/>
    </row>
    <row r="201" spans="1:15" ht="15" x14ac:dyDescent="0.25">
      <c r="A201" s="104" t="s">
        <v>161</v>
      </c>
      <c r="B201" s="104"/>
      <c r="C201" s="104"/>
      <c r="D201" s="104"/>
      <c r="E201" s="104"/>
      <c r="F201" s="104"/>
      <c r="G201" s="24"/>
      <c r="H201" s="24"/>
      <c r="I201" s="24"/>
      <c r="J201" s="24"/>
      <c r="K201" s="24"/>
      <c r="L201" s="48"/>
      <c r="M201" s="48"/>
      <c r="N201" s="48"/>
      <c r="O201" s="48"/>
    </row>
    <row r="202" spans="1:15" ht="15" x14ac:dyDescent="0.25">
      <c r="A202" s="4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48"/>
      <c r="M202" s="48"/>
      <c r="N202" s="48"/>
      <c r="O202" s="48"/>
    </row>
    <row r="203" spans="1:15" ht="15" x14ac:dyDescent="0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48"/>
      <c r="M203" s="48"/>
      <c r="N203" s="48"/>
      <c r="O203" s="48"/>
    </row>
    <row r="204" spans="1:15" ht="15" x14ac:dyDescent="0.25">
      <c r="A204" s="44" t="s">
        <v>45</v>
      </c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48"/>
      <c r="M204" s="48"/>
      <c r="N204" s="48"/>
      <c r="O204" s="48"/>
    </row>
    <row r="205" spans="1:15" x14ac:dyDescent="0.2">
      <c r="A205" s="102" t="s">
        <v>46</v>
      </c>
      <c r="B205" s="102"/>
      <c r="C205" s="102"/>
      <c r="D205" s="102" t="s">
        <v>47</v>
      </c>
      <c r="E205" s="102"/>
      <c r="F205" s="102"/>
      <c r="G205" s="102"/>
      <c r="H205" s="102"/>
      <c r="I205" s="102"/>
      <c r="J205" s="102"/>
      <c r="K205" s="102" t="s">
        <v>48</v>
      </c>
      <c r="L205" s="102"/>
      <c r="M205" s="102"/>
      <c r="N205" s="102"/>
      <c r="O205" s="102"/>
    </row>
    <row r="206" spans="1:15" x14ac:dyDescent="0.2">
      <c r="A206" s="105">
        <v>1</v>
      </c>
      <c r="B206" s="105"/>
      <c r="C206" s="105"/>
      <c r="D206" s="105">
        <v>2</v>
      </c>
      <c r="E206" s="105"/>
      <c r="F206" s="105"/>
      <c r="G206" s="105"/>
      <c r="H206" s="105"/>
      <c r="I206" s="105"/>
      <c r="J206" s="105"/>
      <c r="K206" s="105">
        <v>3</v>
      </c>
      <c r="L206" s="105"/>
      <c r="M206" s="105"/>
      <c r="N206" s="105"/>
      <c r="O206" s="105"/>
    </row>
    <row r="207" spans="1:15" x14ac:dyDescent="0.2">
      <c r="A207" s="102" t="s">
        <v>49</v>
      </c>
      <c r="B207" s="102"/>
      <c r="C207" s="102"/>
      <c r="D207" s="102" t="s">
        <v>59</v>
      </c>
      <c r="E207" s="102"/>
      <c r="F207" s="102"/>
      <c r="G207" s="102"/>
      <c r="H207" s="102"/>
      <c r="I207" s="102"/>
      <c r="J207" s="102"/>
      <c r="K207" s="102" t="s">
        <v>50</v>
      </c>
      <c r="L207" s="102"/>
      <c r="M207" s="102"/>
      <c r="N207" s="102"/>
      <c r="O207" s="102"/>
    </row>
    <row r="208" spans="1:15" x14ac:dyDescent="0.2">
      <c r="A208" s="102" t="s">
        <v>57</v>
      </c>
      <c r="B208" s="102"/>
      <c r="C208" s="102"/>
      <c r="D208" s="102"/>
      <c r="E208" s="102"/>
      <c r="F208" s="102"/>
      <c r="G208" s="102"/>
      <c r="H208" s="102"/>
      <c r="I208" s="102"/>
      <c r="J208" s="102"/>
      <c r="K208" s="102" t="s">
        <v>51</v>
      </c>
      <c r="L208" s="102"/>
      <c r="M208" s="102"/>
      <c r="N208" s="102"/>
      <c r="O208" s="102"/>
    </row>
    <row r="209" spans="1:15" x14ac:dyDescent="0.2">
      <c r="A209" s="102" t="s">
        <v>58</v>
      </c>
      <c r="B209" s="102"/>
      <c r="C209" s="102"/>
      <c r="D209" s="102" t="s">
        <v>52</v>
      </c>
      <c r="E209" s="102"/>
      <c r="F209" s="102"/>
      <c r="G209" s="102"/>
      <c r="H209" s="102"/>
      <c r="I209" s="102"/>
      <c r="J209" s="102"/>
      <c r="K209" s="102" t="s">
        <v>53</v>
      </c>
      <c r="L209" s="102"/>
      <c r="M209" s="102"/>
      <c r="N209" s="102"/>
      <c r="O209" s="102"/>
    </row>
    <row r="211" spans="1:15" x14ac:dyDescent="0.2">
      <c r="A211" s="121" t="s">
        <v>154</v>
      </c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</row>
    <row r="212" spans="1:15" x14ac:dyDescent="0.2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</row>
    <row r="213" spans="1:15" x14ac:dyDescent="0.2">
      <c r="A213" s="115" t="s">
        <v>87</v>
      </c>
      <c r="B213" s="115"/>
      <c r="C213" s="115"/>
      <c r="D213" s="54" t="s">
        <v>132</v>
      </c>
      <c r="E213" s="54"/>
      <c r="F213" s="54"/>
      <c r="G213" s="54"/>
      <c r="H213" s="54"/>
      <c r="I213" s="54"/>
      <c r="J213" s="54"/>
      <c r="K213" s="54"/>
      <c r="L213" s="54"/>
      <c r="M213" s="54"/>
      <c r="N213" s="15" t="s">
        <v>9</v>
      </c>
      <c r="O213" s="116" t="s">
        <v>117</v>
      </c>
    </row>
    <row r="214" spans="1:15" x14ac:dyDescent="0.2">
      <c r="A214" s="119"/>
      <c r="B214" s="119"/>
      <c r="C214" s="119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15" t="s">
        <v>10</v>
      </c>
      <c r="O214" s="117"/>
    </row>
    <row r="215" spans="1:15" x14ac:dyDescent="0.2">
      <c r="A215" s="119" t="s">
        <v>11</v>
      </c>
      <c r="B215" s="119"/>
      <c r="C215" s="54"/>
      <c r="D215" s="53" t="s">
        <v>118</v>
      </c>
      <c r="E215" s="54"/>
      <c r="F215" s="54"/>
      <c r="G215" s="54"/>
      <c r="H215" s="54"/>
      <c r="I215" s="54"/>
      <c r="J215" s="54"/>
      <c r="K215" s="54"/>
      <c r="L215" s="54"/>
      <c r="M215" s="54"/>
      <c r="N215" s="15" t="s">
        <v>12</v>
      </c>
      <c r="O215" s="118"/>
    </row>
    <row r="216" spans="1:15" x14ac:dyDescent="0.2">
      <c r="A216" s="103" t="s">
        <v>88</v>
      </c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54"/>
      <c r="N216" s="54"/>
      <c r="O216" s="54"/>
    </row>
    <row r="217" spans="1:15" ht="41.25" customHeight="1" x14ac:dyDescent="0.2">
      <c r="A217" s="104" t="s">
        <v>13</v>
      </c>
      <c r="B217" s="104"/>
      <c r="C217" s="104"/>
      <c r="D217" s="120"/>
      <c r="E217" s="120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 ht="47.25" customHeight="1" x14ac:dyDescent="0.2">
      <c r="A218" s="102" t="s">
        <v>14</v>
      </c>
      <c r="B218" s="102" t="s">
        <v>15</v>
      </c>
      <c r="C218" s="102"/>
      <c r="D218" s="102"/>
      <c r="E218" s="102" t="s">
        <v>16</v>
      </c>
      <c r="F218" s="102"/>
      <c r="G218" s="102" t="s">
        <v>30</v>
      </c>
      <c r="H218" s="102"/>
      <c r="I218" s="102"/>
      <c r="J218" s="102"/>
      <c r="K218" s="102"/>
      <c r="L218" s="102"/>
      <c r="M218" s="102" t="s">
        <v>31</v>
      </c>
      <c r="N218" s="102"/>
      <c r="O218" s="102"/>
    </row>
    <row r="219" spans="1:15" ht="33" customHeight="1" x14ac:dyDescent="0.2">
      <c r="A219" s="102"/>
      <c r="B219" s="116" t="s">
        <v>18</v>
      </c>
      <c r="C219" s="116" t="s">
        <v>19</v>
      </c>
      <c r="D219" s="116" t="s">
        <v>21</v>
      </c>
      <c r="E219" s="116" t="s">
        <v>20</v>
      </c>
      <c r="F219" s="116" t="s">
        <v>21</v>
      </c>
      <c r="G219" s="102" t="s">
        <v>21</v>
      </c>
      <c r="H219" s="102"/>
      <c r="I219" s="102"/>
      <c r="J219" s="102"/>
      <c r="K219" s="102" t="s">
        <v>29</v>
      </c>
      <c r="L219" s="102"/>
      <c r="M219" s="116" t="s">
        <v>190</v>
      </c>
      <c r="N219" s="116" t="s">
        <v>191</v>
      </c>
      <c r="O219" s="116" t="s">
        <v>192</v>
      </c>
    </row>
    <row r="220" spans="1:15" ht="22.5" x14ac:dyDescent="0.2">
      <c r="A220" s="102"/>
      <c r="B220" s="118"/>
      <c r="C220" s="118"/>
      <c r="D220" s="118"/>
      <c r="E220" s="118"/>
      <c r="F220" s="118"/>
      <c r="G220" s="102"/>
      <c r="H220" s="102"/>
      <c r="I220" s="102"/>
      <c r="J220" s="102"/>
      <c r="K220" s="49" t="s">
        <v>22</v>
      </c>
      <c r="L220" s="49" t="s">
        <v>23</v>
      </c>
      <c r="M220" s="118"/>
      <c r="N220" s="118"/>
      <c r="O220" s="118"/>
    </row>
    <row r="221" spans="1:15" x14ac:dyDescent="0.2">
      <c r="A221" s="49">
        <v>1</v>
      </c>
      <c r="B221" s="49">
        <v>2</v>
      </c>
      <c r="C221" s="49">
        <v>3</v>
      </c>
      <c r="D221" s="49">
        <v>4</v>
      </c>
      <c r="E221" s="49">
        <v>5</v>
      </c>
      <c r="F221" s="49">
        <v>6</v>
      </c>
      <c r="G221" s="102">
        <v>7</v>
      </c>
      <c r="H221" s="102"/>
      <c r="I221" s="102"/>
      <c r="J221" s="102"/>
      <c r="K221" s="49">
        <v>8</v>
      </c>
      <c r="L221" s="49">
        <v>9</v>
      </c>
      <c r="M221" s="49">
        <v>10</v>
      </c>
      <c r="N221" s="49">
        <v>11</v>
      </c>
      <c r="O221" s="49">
        <v>12</v>
      </c>
    </row>
    <row r="222" spans="1:15" ht="90" x14ac:dyDescent="0.2">
      <c r="A222" s="49" t="s">
        <v>133</v>
      </c>
      <c r="B222" s="29" t="s">
        <v>127</v>
      </c>
      <c r="C222" s="72" t="s">
        <v>90</v>
      </c>
      <c r="D222" s="72" t="s">
        <v>122</v>
      </c>
      <c r="E222" s="72" t="s">
        <v>93</v>
      </c>
      <c r="F222" s="72" t="s">
        <v>24</v>
      </c>
      <c r="G222" s="102" t="s">
        <v>163</v>
      </c>
      <c r="H222" s="102"/>
      <c r="I222" s="102"/>
      <c r="J222" s="102"/>
      <c r="K222" s="49" t="s">
        <v>26</v>
      </c>
      <c r="L222" s="49">
        <v>744</v>
      </c>
      <c r="M222" s="49">
        <v>100</v>
      </c>
      <c r="N222" s="49">
        <v>100</v>
      </c>
      <c r="O222" s="49">
        <v>100</v>
      </c>
    </row>
    <row r="223" spans="1:15" x14ac:dyDescent="0.2">
      <c r="A223" s="109" t="s">
        <v>102</v>
      </c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</row>
    <row r="224" spans="1:15" ht="37.5" customHeight="1" x14ac:dyDescent="0.2">
      <c r="A224" s="50" t="s">
        <v>27</v>
      </c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</row>
    <row r="225" spans="1:15" ht="24" customHeight="1" x14ac:dyDescent="0.2">
      <c r="A225" s="102" t="s">
        <v>14</v>
      </c>
      <c r="B225" s="102" t="s">
        <v>15</v>
      </c>
      <c r="C225" s="102"/>
      <c r="D225" s="102"/>
      <c r="E225" s="102" t="s">
        <v>16</v>
      </c>
      <c r="F225" s="102"/>
      <c r="G225" s="102" t="s">
        <v>68</v>
      </c>
      <c r="H225" s="102"/>
      <c r="I225" s="102"/>
      <c r="J225" s="102" t="s">
        <v>32</v>
      </c>
      <c r="K225" s="102"/>
      <c r="L225" s="102"/>
      <c r="M225" s="102" t="s">
        <v>33</v>
      </c>
      <c r="N225" s="102"/>
      <c r="O225" s="102"/>
    </row>
    <row r="226" spans="1:15" ht="41.25" customHeight="1" x14ac:dyDescent="0.2">
      <c r="A226" s="102"/>
      <c r="B226" s="102" t="str">
        <f>B219</f>
        <v>Категория потребителей</v>
      </c>
      <c r="C226" s="102" t="str">
        <f>C219</f>
        <v>Возраст обучающихся</v>
      </c>
      <c r="D226" s="102" t="str">
        <f>D219</f>
        <v>(наименование показателя)</v>
      </c>
      <c r="E226" s="102" t="str">
        <f>E219</f>
        <v>Формы образования и формы реализации образовательных программ</v>
      </c>
      <c r="F226" s="102" t="str">
        <f>F219</f>
        <v>(наименование показателя)</v>
      </c>
      <c r="G226" s="102" t="s">
        <v>21</v>
      </c>
      <c r="H226" s="102" t="s">
        <v>29</v>
      </c>
      <c r="I226" s="102"/>
      <c r="J226" s="102" t="str">
        <f>M219</f>
        <v>2025 (очередной финансовый год)</v>
      </c>
      <c r="K226" s="102" t="str">
        <f>N219</f>
        <v>2026 (1-й год планового периода)</v>
      </c>
      <c r="L226" s="102" t="str">
        <f>O219</f>
        <v>2027 (2-й год планового периода)</v>
      </c>
      <c r="M226" s="102" t="str">
        <f>J226</f>
        <v>2025 (очередной финансовый год)</v>
      </c>
      <c r="N226" s="102" t="str">
        <f t="shared" ref="N226:O226" si="44">K226</f>
        <v>2026 (1-й год планового периода)</v>
      </c>
      <c r="O226" s="102" t="str">
        <f t="shared" si="44"/>
        <v>2027 (2-й год планового периода)</v>
      </c>
    </row>
    <row r="227" spans="1:15" ht="22.5" x14ac:dyDescent="0.2">
      <c r="A227" s="102"/>
      <c r="B227" s="102"/>
      <c r="C227" s="102"/>
      <c r="D227" s="102"/>
      <c r="E227" s="102"/>
      <c r="F227" s="102"/>
      <c r="G227" s="102"/>
      <c r="H227" s="49" t="s">
        <v>22</v>
      </c>
      <c r="I227" s="49" t="s">
        <v>23</v>
      </c>
      <c r="J227" s="102"/>
      <c r="K227" s="102"/>
      <c r="L227" s="102"/>
      <c r="M227" s="102"/>
      <c r="N227" s="102"/>
      <c r="O227" s="102"/>
    </row>
    <row r="228" spans="1:15" x14ac:dyDescent="0.2">
      <c r="A228" s="49">
        <v>1</v>
      </c>
      <c r="B228" s="49">
        <v>2</v>
      </c>
      <c r="C228" s="49">
        <v>3</v>
      </c>
      <c r="D228" s="49">
        <v>4</v>
      </c>
      <c r="E228" s="49">
        <v>5</v>
      </c>
      <c r="F228" s="49">
        <v>6</v>
      </c>
      <c r="G228" s="49">
        <v>7</v>
      </c>
      <c r="H228" s="49">
        <v>8</v>
      </c>
      <c r="I228" s="49">
        <v>9</v>
      </c>
      <c r="J228" s="49">
        <v>10</v>
      </c>
      <c r="K228" s="49">
        <v>11</v>
      </c>
      <c r="L228" s="49">
        <v>12</v>
      </c>
      <c r="M228" s="49">
        <v>13</v>
      </c>
      <c r="N228" s="49">
        <v>14</v>
      </c>
      <c r="O228" s="49">
        <v>15</v>
      </c>
    </row>
    <row r="229" spans="1:15" ht="31.5" customHeight="1" x14ac:dyDescent="0.2">
      <c r="A229" s="49" t="str">
        <f t="shared" ref="A229:F229" si="45">A222</f>
        <v>802112О.99.0.ББ11АЧ08001</v>
      </c>
      <c r="B229" s="82" t="str">
        <f t="shared" si="45"/>
        <v>003 обучающиеся за исключением обучающихся с ограниченными возможностями здоровья (ОВЗ) и детей-инвалидов</v>
      </c>
      <c r="C229" s="49" t="str">
        <f t="shared" si="45"/>
        <v>003 не указано</v>
      </c>
      <c r="D229" s="49" t="str">
        <f t="shared" si="45"/>
        <v>001 не указано</v>
      </c>
      <c r="E229" s="49" t="str">
        <f t="shared" si="45"/>
        <v>01 Очная</v>
      </c>
      <c r="F229" s="49" t="str">
        <f t="shared" si="45"/>
        <v>-</v>
      </c>
      <c r="G229" s="21" t="s">
        <v>97</v>
      </c>
      <c r="H229" s="88" t="s">
        <v>98</v>
      </c>
      <c r="I229" s="77">
        <v>792</v>
      </c>
      <c r="J229" s="77">
        <v>2</v>
      </c>
      <c r="K229" s="77">
        <f>J229</f>
        <v>2</v>
      </c>
      <c r="L229" s="77">
        <f>K229</f>
        <v>2</v>
      </c>
      <c r="M229" s="77" t="s">
        <v>24</v>
      </c>
      <c r="N229" s="77" t="str">
        <f>M229</f>
        <v>-</v>
      </c>
      <c r="O229" s="77" t="str">
        <f>N229</f>
        <v>-</v>
      </c>
    </row>
    <row r="230" spans="1:15" ht="22.5" x14ac:dyDescent="0.2">
      <c r="A230" s="106" t="s">
        <v>101</v>
      </c>
      <c r="B230" s="107"/>
      <c r="C230" s="107"/>
      <c r="D230" s="107"/>
      <c r="E230" s="107"/>
      <c r="F230" s="108"/>
      <c r="G230" s="21" t="s">
        <v>128</v>
      </c>
      <c r="H230" s="88" t="s">
        <v>98</v>
      </c>
      <c r="I230" s="77">
        <v>792</v>
      </c>
      <c r="J230" s="78">
        <f>SUM(J229:J229)</f>
        <v>2</v>
      </c>
      <c r="K230" s="78">
        <f t="shared" ref="K230:L230" si="46">SUM(K229:K229)</f>
        <v>2</v>
      </c>
      <c r="L230" s="78">
        <f t="shared" si="46"/>
        <v>2</v>
      </c>
      <c r="M230" s="77" t="s">
        <v>24</v>
      </c>
      <c r="N230" s="77" t="str">
        <f t="shared" ref="N230:O230" si="47">M230</f>
        <v>-</v>
      </c>
      <c r="O230" s="77" t="str">
        <f t="shared" si="47"/>
        <v>-</v>
      </c>
    </row>
    <row r="231" spans="1:15" x14ac:dyDescent="0.2">
      <c r="A231" s="109" t="s">
        <v>102</v>
      </c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</row>
    <row r="232" spans="1:15" x14ac:dyDescent="0.2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</row>
    <row r="233" spans="1:15" x14ac:dyDescent="0.2">
      <c r="A233" s="54" t="s">
        <v>34</v>
      </c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</row>
    <row r="234" spans="1:15" x14ac:dyDescent="0.2">
      <c r="A234" s="110" t="s">
        <v>35</v>
      </c>
      <c r="B234" s="110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</row>
    <row r="235" spans="1:15" x14ac:dyDescent="0.2">
      <c r="A235" s="51" t="s">
        <v>36</v>
      </c>
      <c r="B235" s="51" t="s">
        <v>37</v>
      </c>
      <c r="C235" s="51" t="s">
        <v>38</v>
      </c>
      <c r="D235" s="51" t="s">
        <v>39</v>
      </c>
      <c r="E235" s="110" t="s">
        <v>40</v>
      </c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</row>
    <row r="236" spans="1:15" x14ac:dyDescent="0.2">
      <c r="A236" s="51">
        <v>1</v>
      </c>
      <c r="B236" s="51">
        <v>2</v>
      </c>
      <c r="C236" s="51">
        <v>3</v>
      </c>
      <c r="D236" s="51">
        <v>4</v>
      </c>
      <c r="E236" s="111">
        <v>5</v>
      </c>
      <c r="F236" s="112"/>
      <c r="G236" s="112"/>
      <c r="H236" s="112"/>
      <c r="I236" s="112"/>
      <c r="J236" s="112"/>
      <c r="K236" s="112"/>
      <c r="L236" s="112"/>
      <c r="M236" s="112"/>
      <c r="N236" s="112"/>
      <c r="O236" s="113"/>
    </row>
    <row r="237" spans="1:15" x14ac:dyDescent="0.2">
      <c r="A237" s="51"/>
      <c r="B237" s="51"/>
      <c r="C237" s="51"/>
      <c r="D237" s="51"/>
      <c r="E237" s="111"/>
      <c r="F237" s="112"/>
      <c r="G237" s="112"/>
      <c r="H237" s="112"/>
      <c r="I237" s="112"/>
      <c r="J237" s="112"/>
      <c r="K237" s="112"/>
      <c r="L237" s="112"/>
      <c r="M237" s="112"/>
      <c r="N237" s="112"/>
      <c r="O237" s="113"/>
    </row>
    <row r="238" spans="1:15" x14ac:dyDescent="0.2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</row>
    <row r="239" spans="1:15" ht="15" x14ac:dyDescent="0.25">
      <c r="A239" s="50" t="s">
        <v>41</v>
      </c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54"/>
      <c r="M239" s="54"/>
      <c r="N239" s="54"/>
      <c r="O239" s="54"/>
    </row>
    <row r="240" spans="1:15" ht="15" x14ac:dyDescent="0.25">
      <c r="A240" s="50" t="s">
        <v>42</v>
      </c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54"/>
      <c r="M240" s="54"/>
      <c r="N240" s="54"/>
      <c r="O240" s="54"/>
    </row>
    <row r="241" spans="1:15" x14ac:dyDescent="0.2">
      <c r="A241" s="114" t="s">
        <v>43</v>
      </c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54"/>
      <c r="M241" s="54"/>
      <c r="N241" s="54"/>
      <c r="O241" s="54"/>
    </row>
    <row r="242" spans="1:15" ht="30" customHeight="1" x14ac:dyDescent="0.2">
      <c r="A242" s="114" t="s">
        <v>44</v>
      </c>
      <c r="B242" s="114"/>
      <c r="C242" s="114"/>
      <c r="D242" s="114"/>
      <c r="E242" s="114"/>
      <c r="F242" s="114"/>
      <c r="G242" s="114"/>
      <c r="H242" s="114"/>
      <c r="I242" s="114"/>
      <c r="J242" s="114"/>
      <c r="K242" s="114"/>
      <c r="L242" s="54"/>
      <c r="M242" s="54"/>
      <c r="N242" s="54"/>
      <c r="O242" s="54"/>
    </row>
    <row r="243" spans="1:15" x14ac:dyDescent="0.2">
      <c r="A243" s="103" t="s">
        <v>159</v>
      </c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</row>
    <row r="244" spans="1:15" ht="15" x14ac:dyDescent="0.25">
      <c r="A244" s="104" t="s">
        <v>160</v>
      </c>
      <c r="B244" s="104"/>
      <c r="C244" s="104"/>
      <c r="D244" s="24"/>
      <c r="E244" s="24"/>
      <c r="F244" s="24"/>
      <c r="G244" s="24"/>
      <c r="H244" s="24"/>
      <c r="I244" s="24"/>
      <c r="J244" s="24"/>
      <c r="K244" s="24"/>
      <c r="L244" s="54"/>
      <c r="M244" s="54"/>
      <c r="N244" s="54"/>
      <c r="O244" s="54"/>
    </row>
    <row r="245" spans="1:15" ht="15" x14ac:dyDescent="0.25">
      <c r="A245" s="104" t="s">
        <v>161</v>
      </c>
      <c r="B245" s="104"/>
      <c r="C245" s="104"/>
      <c r="D245" s="104"/>
      <c r="E245" s="104"/>
      <c r="F245" s="104"/>
      <c r="G245" s="24"/>
      <c r="H245" s="24"/>
      <c r="I245" s="24"/>
      <c r="J245" s="24"/>
      <c r="K245" s="24"/>
      <c r="L245" s="54"/>
      <c r="M245" s="54"/>
      <c r="N245" s="54"/>
      <c r="O245" s="54"/>
    </row>
    <row r="246" spans="1:15" ht="15" x14ac:dyDescent="0.25">
      <c r="A246" s="50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54"/>
      <c r="M246" s="54"/>
      <c r="N246" s="54"/>
      <c r="O246" s="54"/>
    </row>
    <row r="247" spans="1:15" ht="15" x14ac:dyDescent="0.2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54"/>
      <c r="M247" s="54"/>
      <c r="N247" s="54"/>
      <c r="O247" s="54"/>
    </row>
    <row r="248" spans="1:15" ht="15" x14ac:dyDescent="0.25">
      <c r="A248" s="50" t="s">
        <v>45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54"/>
      <c r="M248" s="54"/>
      <c r="N248" s="54"/>
      <c r="O248" s="54"/>
    </row>
    <row r="249" spans="1:15" x14ac:dyDescent="0.2">
      <c r="A249" s="102" t="s">
        <v>46</v>
      </c>
      <c r="B249" s="102"/>
      <c r="C249" s="102"/>
      <c r="D249" s="102" t="s">
        <v>47</v>
      </c>
      <c r="E249" s="102"/>
      <c r="F249" s="102"/>
      <c r="G249" s="102"/>
      <c r="H249" s="102"/>
      <c r="I249" s="102"/>
      <c r="J249" s="102"/>
      <c r="K249" s="102" t="s">
        <v>48</v>
      </c>
      <c r="L249" s="102"/>
      <c r="M249" s="102"/>
      <c r="N249" s="102"/>
      <c r="O249" s="102"/>
    </row>
    <row r="250" spans="1:15" x14ac:dyDescent="0.2">
      <c r="A250" s="105">
        <v>1</v>
      </c>
      <c r="B250" s="105"/>
      <c r="C250" s="105"/>
      <c r="D250" s="105">
        <v>2</v>
      </c>
      <c r="E250" s="105"/>
      <c r="F250" s="105"/>
      <c r="G250" s="105"/>
      <c r="H250" s="105"/>
      <c r="I250" s="105"/>
      <c r="J250" s="105"/>
      <c r="K250" s="105">
        <v>3</v>
      </c>
      <c r="L250" s="105"/>
      <c r="M250" s="105"/>
      <c r="N250" s="105"/>
      <c r="O250" s="105"/>
    </row>
    <row r="251" spans="1:15" x14ac:dyDescent="0.2">
      <c r="A251" s="102" t="s">
        <v>49</v>
      </c>
      <c r="B251" s="102"/>
      <c r="C251" s="102"/>
      <c r="D251" s="102" t="s">
        <v>59</v>
      </c>
      <c r="E251" s="102"/>
      <c r="F251" s="102"/>
      <c r="G251" s="102"/>
      <c r="H251" s="102"/>
      <c r="I251" s="102"/>
      <c r="J251" s="102"/>
      <c r="K251" s="102" t="s">
        <v>50</v>
      </c>
      <c r="L251" s="102"/>
      <c r="M251" s="102"/>
      <c r="N251" s="102"/>
      <c r="O251" s="102"/>
    </row>
    <row r="252" spans="1:15" x14ac:dyDescent="0.2">
      <c r="A252" s="102" t="s">
        <v>57</v>
      </c>
      <c r="B252" s="102"/>
      <c r="C252" s="102"/>
      <c r="D252" s="102"/>
      <c r="E252" s="102"/>
      <c r="F252" s="102"/>
      <c r="G252" s="102"/>
      <c r="H252" s="102"/>
      <c r="I252" s="102"/>
      <c r="J252" s="102"/>
      <c r="K252" s="102" t="s">
        <v>51</v>
      </c>
      <c r="L252" s="102"/>
      <c r="M252" s="102"/>
      <c r="N252" s="102"/>
      <c r="O252" s="102"/>
    </row>
    <row r="253" spans="1:15" x14ac:dyDescent="0.2">
      <c r="A253" s="102" t="s">
        <v>58</v>
      </c>
      <c r="B253" s="102"/>
      <c r="C253" s="102"/>
      <c r="D253" s="102" t="s">
        <v>52</v>
      </c>
      <c r="E253" s="102"/>
      <c r="F253" s="102"/>
      <c r="G253" s="102"/>
      <c r="H253" s="102"/>
      <c r="I253" s="102"/>
      <c r="J253" s="102"/>
      <c r="K253" s="102" t="s">
        <v>53</v>
      </c>
      <c r="L253" s="102"/>
      <c r="M253" s="102"/>
      <c r="N253" s="102"/>
      <c r="O253" s="102"/>
    </row>
    <row r="254" spans="1:15" x14ac:dyDescent="0.2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</row>
    <row r="255" spans="1:15" x14ac:dyDescent="0.2">
      <c r="A255" s="121" t="s">
        <v>144</v>
      </c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</row>
    <row r="256" spans="1:15" x14ac:dyDescent="0.2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</row>
    <row r="257" spans="1:15" x14ac:dyDescent="0.2">
      <c r="A257" s="115" t="s">
        <v>87</v>
      </c>
      <c r="B257" s="115"/>
      <c r="C257" s="115"/>
      <c r="D257" s="130" t="s">
        <v>145</v>
      </c>
      <c r="E257" s="130"/>
      <c r="F257" s="130"/>
      <c r="G257" s="130"/>
      <c r="H257" s="130"/>
      <c r="I257" s="65"/>
      <c r="J257" s="65"/>
      <c r="K257" s="65"/>
      <c r="L257" s="65"/>
      <c r="M257" s="65"/>
      <c r="N257" s="15" t="s">
        <v>9</v>
      </c>
      <c r="O257" s="116" t="s">
        <v>146</v>
      </c>
    </row>
    <row r="258" spans="1:15" x14ac:dyDescent="0.2">
      <c r="A258" s="119"/>
      <c r="B258" s="119"/>
      <c r="C258" s="119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15" t="s">
        <v>10</v>
      </c>
      <c r="O258" s="117"/>
    </row>
    <row r="259" spans="1:15" x14ac:dyDescent="0.2">
      <c r="A259" s="119" t="s">
        <v>11</v>
      </c>
      <c r="B259" s="119"/>
      <c r="C259" s="65"/>
      <c r="D259" s="64" t="s">
        <v>118</v>
      </c>
      <c r="E259" s="65"/>
      <c r="F259" s="65"/>
      <c r="G259" s="65"/>
      <c r="H259" s="65"/>
      <c r="I259" s="65"/>
      <c r="J259" s="65"/>
      <c r="K259" s="65"/>
      <c r="L259" s="65"/>
      <c r="M259" s="65"/>
      <c r="N259" s="15" t="s">
        <v>12</v>
      </c>
      <c r="O259" s="118"/>
    </row>
    <row r="260" spans="1:15" x14ac:dyDescent="0.2">
      <c r="A260" s="103" t="s">
        <v>88</v>
      </c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65"/>
      <c r="N260" s="65"/>
      <c r="O260" s="65"/>
    </row>
    <row r="261" spans="1:15" ht="42" customHeight="1" x14ac:dyDescent="0.2">
      <c r="A261" s="104" t="s">
        <v>13</v>
      </c>
      <c r="B261" s="104"/>
      <c r="C261" s="104"/>
      <c r="D261" s="120"/>
      <c r="E261" s="120"/>
      <c r="F261" s="65"/>
      <c r="G261" s="65"/>
      <c r="H261" s="65"/>
      <c r="I261" s="65"/>
      <c r="J261" s="65"/>
      <c r="K261" s="65"/>
      <c r="L261" s="65"/>
      <c r="M261" s="65"/>
      <c r="N261" s="65"/>
      <c r="O261" s="65"/>
    </row>
    <row r="262" spans="1:15" ht="26.45" customHeight="1" x14ac:dyDescent="0.2">
      <c r="A262" s="102" t="s">
        <v>14</v>
      </c>
      <c r="B262" s="102" t="s">
        <v>15</v>
      </c>
      <c r="C262" s="102"/>
      <c r="D262" s="102"/>
      <c r="E262" s="102" t="s">
        <v>16</v>
      </c>
      <c r="F262" s="102"/>
      <c r="G262" s="102" t="s">
        <v>30</v>
      </c>
      <c r="H262" s="102"/>
      <c r="I262" s="102"/>
      <c r="J262" s="102"/>
      <c r="K262" s="102"/>
      <c r="L262" s="102"/>
      <c r="M262" s="102" t="s">
        <v>31</v>
      </c>
      <c r="N262" s="102"/>
      <c r="O262" s="102"/>
    </row>
    <row r="263" spans="1:15" ht="18.600000000000001" customHeight="1" x14ac:dyDescent="0.2">
      <c r="A263" s="102"/>
      <c r="B263" s="116" t="s">
        <v>18</v>
      </c>
      <c r="C263" s="116" t="s">
        <v>19</v>
      </c>
      <c r="D263" s="116" t="s">
        <v>21</v>
      </c>
      <c r="E263" s="116" t="s">
        <v>20</v>
      </c>
      <c r="F263" s="116" t="s">
        <v>21</v>
      </c>
      <c r="G263" s="102" t="s">
        <v>21</v>
      </c>
      <c r="H263" s="102"/>
      <c r="I263" s="102"/>
      <c r="J263" s="102"/>
      <c r="K263" s="102" t="s">
        <v>29</v>
      </c>
      <c r="L263" s="102"/>
      <c r="M263" s="116" t="s">
        <v>190</v>
      </c>
      <c r="N263" s="116" t="s">
        <v>191</v>
      </c>
      <c r="O263" s="116" t="s">
        <v>192</v>
      </c>
    </row>
    <row r="264" spans="1:15" ht="48" customHeight="1" x14ac:dyDescent="0.2">
      <c r="A264" s="102"/>
      <c r="B264" s="118"/>
      <c r="C264" s="118"/>
      <c r="D264" s="118"/>
      <c r="E264" s="118"/>
      <c r="F264" s="118"/>
      <c r="G264" s="102"/>
      <c r="H264" s="102"/>
      <c r="I264" s="102"/>
      <c r="J264" s="102"/>
      <c r="K264" s="60" t="s">
        <v>22</v>
      </c>
      <c r="L264" s="60" t="s">
        <v>23</v>
      </c>
      <c r="M264" s="118"/>
      <c r="N264" s="118"/>
      <c r="O264" s="118"/>
    </row>
    <row r="265" spans="1:15" ht="53.25" customHeight="1" x14ac:dyDescent="0.2">
      <c r="A265" s="60">
        <v>1</v>
      </c>
      <c r="B265" s="60">
        <v>2</v>
      </c>
      <c r="C265" s="60">
        <v>3</v>
      </c>
      <c r="D265" s="60">
        <v>4</v>
      </c>
      <c r="E265" s="60">
        <v>5</v>
      </c>
      <c r="F265" s="60">
        <v>6</v>
      </c>
      <c r="G265" s="102">
        <v>7</v>
      </c>
      <c r="H265" s="102"/>
      <c r="I265" s="102"/>
      <c r="J265" s="102"/>
      <c r="K265" s="60">
        <v>8</v>
      </c>
      <c r="L265" s="60">
        <v>9</v>
      </c>
      <c r="M265" s="60">
        <v>10</v>
      </c>
      <c r="N265" s="60">
        <v>11</v>
      </c>
      <c r="O265" s="60">
        <v>12</v>
      </c>
    </row>
    <row r="266" spans="1:15" ht="22.5" x14ac:dyDescent="0.2">
      <c r="A266" s="60" t="s">
        <v>147</v>
      </c>
      <c r="B266" s="72" t="s">
        <v>148</v>
      </c>
      <c r="C266" s="72" t="s">
        <v>90</v>
      </c>
      <c r="D266" s="72" t="s">
        <v>149</v>
      </c>
      <c r="E266" s="72" t="s">
        <v>93</v>
      </c>
      <c r="F266" s="72" t="s">
        <v>24</v>
      </c>
      <c r="G266" s="102" t="s">
        <v>164</v>
      </c>
      <c r="H266" s="102"/>
      <c r="I266" s="102"/>
      <c r="J266" s="102"/>
      <c r="K266" s="60" t="s">
        <v>26</v>
      </c>
      <c r="L266" s="60">
        <v>744</v>
      </c>
      <c r="M266" s="60">
        <v>100</v>
      </c>
      <c r="N266" s="60">
        <v>100</v>
      </c>
      <c r="O266" s="60">
        <v>100</v>
      </c>
    </row>
    <row r="267" spans="1:15" x14ac:dyDescent="0.2">
      <c r="A267" s="109" t="s">
        <v>102</v>
      </c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</row>
    <row r="268" spans="1:15" ht="32.25" customHeight="1" x14ac:dyDescent="0.2">
      <c r="A268" s="61" t="s">
        <v>27</v>
      </c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</row>
    <row r="269" spans="1:15" ht="28.5" customHeight="1" x14ac:dyDescent="0.2">
      <c r="A269" s="102" t="s">
        <v>14</v>
      </c>
      <c r="B269" s="102" t="s">
        <v>15</v>
      </c>
      <c r="C269" s="102"/>
      <c r="D269" s="102"/>
      <c r="E269" s="102" t="s">
        <v>16</v>
      </c>
      <c r="F269" s="102"/>
      <c r="G269" s="102" t="s">
        <v>68</v>
      </c>
      <c r="H269" s="102"/>
      <c r="I269" s="102"/>
      <c r="J269" s="102" t="s">
        <v>32</v>
      </c>
      <c r="K269" s="102"/>
      <c r="L269" s="102"/>
      <c r="M269" s="102" t="s">
        <v>33</v>
      </c>
      <c r="N269" s="102"/>
      <c r="O269" s="102"/>
    </row>
    <row r="270" spans="1:15" ht="18" customHeight="1" x14ac:dyDescent="0.2">
      <c r="A270" s="102"/>
      <c r="B270" s="102" t="str">
        <f>B263</f>
        <v>Категория потребителей</v>
      </c>
      <c r="C270" s="102" t="str">
        <f>C263</f>
        <v>Возраст обучающихся</v>
      </c>
      <c r="D270" s="102" t="str">
        <f>D263</f>
        <v>(наименование показателя)</v>
      </c>
      <c r="E270" s="102" t="str">
        <f>E263</f>
        <v>Формы образования и формы реализации образовательных программ</v>
      </c>
      <c r="F270" s="102" t="str">
        <f>F263</f>
        <v>(наименование показателя)</v>
      </c>
      <c r="G270" s="102" t="s">
        <v>21</v>
      </c>
      <c r="H270" s="102" t="s">
        <v>29</v>
      </c>
      <c r="I270" s="102"/>
      <c r="J270" s="102" t="str">
        <f>M263</f>
        <v>2025 (очередной финансовый год)</v>
      </c>
      <c r="K270" s="102" t="str">
        <f>N263</f>
        <v>2026 (1-й год планового периода)</v>
      </c>
      <c r="L270" s="102" t="str">
        <f>O263</f>
        <v>2027 (2-й год планового периода)</v>
      </c>
      <c r="M270" s="102" t="str">
        <f>J270</f>
        <v>2025 (очередной финансовый год)</v>
      </c>
      <c r="N270" s="102" t="str">
        <f t="shared" ref="N270:O270" si="48">K270</f>
        <v>2026 (1-й год планового периода)</v>
      </c>
      <c r="O270" s="102" t="str">
        <f t="shared" si="48"/>
        <v>2027 (2-й год планового периода)</v>
      </c>
    </row>
    <row r="271" spans="1:15" ht="22.5" x14ac:dyDescent="0.2">
      <c r="A271" s="102"/>
      <c r="B271" s="102"/>
      <c r="C271" s="102"/>
      <c r="D271" s="102"/>
      <c r="E271" s="102"/>
      <c r="F271" s="102"/>
      <c r="G271" s="102"/>
      <c r="H271" s="60" t="s">
        <v>22</v>
      </c>
      <c r="I271" s="60" t="s">
        <v>23</v>
      </c>
      <c r="J271" s="102"/>
      <c r="K271" s="102"/>
      <c r="L271" s="102"/>
      <c r="M271" s="102"/>
      <c r="N271" s="102"/>
      <c r="O271" s="102"/>
    </row>
    <row r="272" spans="1:15" ht="37.5" customHeight="1" x14ac:dyDescent="0.2">
      <c r="A272" s="60">
        <v>1</v>
      </c>
      <c r="B272" s="60">
        <v>2</v>
      </c>
      <c r="C272" s="60">
        <v>3</v>
      </c>
      <c r="D272" s="60">
        <v>4</v>
      </c>
      <c r="E272" s="60">
        <v>5</v>
      </c>
      <c r="F272" s="60">
        <v>6</v>
      </c>
      <c r="G272" s="60">
        <v>7</v>
      </c>
      <c r="H272" s="60">
        <v>8</v>
      </c>
      <c r="I272" s="60">
        <v>9</v>
      </c>
      <c r="J272" s="60">
        <v>10</v>
      </c>
      <c r="K272" s="60">
        <v>11</v>
      </c>
      <c r="L272" s="60">
        <v>12</v>
      </c>
      <c r="M272" s="60">
        <v>13</v>
      </c>
      <c r="N272" s="60">
        <v>14</v>
      </c>
      <c r="O272" s="60">
        <v>15</v>
      </c>
    </row>
    <row r="273" spans="1:15" ht="24.6" customHeight="1" x14ac:dyDescent="0.2">
      <c r="A273" s="60" t="str">
        <f t="shared" ref="A273:F273" si="49">A266</f>
        <v>804200О.99.0.ББ52АЖ48000</v>
      </c>
      <c r="B273" s="60" t="str">
        <f t="shared" si="49"/>
        <v>010 не указано</v>
      </c>
      <c r="C273" s="60" t="str">
        <f t="shared" si="49"/>
        <v>003 не указано</v>
      </c>
      <c r="D273" s="60" t="str">
        <f t="shared" si="49"/>
        <v>007 не указано</v>
      </c>
      <c r="E273" s="60" t="str">
        <f t="shared" si="49"/>
        <v>01 Очная</v>
      </c>
      <c r="F273" s="60" t="str">
        <f t="shared" si="49"/>
        <v>-</v>
      </c>
      <c r="G273" s="21" t="s">
        <v>97</v>
      </c>
      <c r="H273" s="21" t="s">
        <v>98</v>
      </c>
      <c r="I273" s="80">
        <v>792</v>
      </c>
      <c r="J273" s="77">
        <v>51</v>
      </c>
      <c r="K273" s="77">
        <f>J273</f>
        <v>51</v>
      </c>
      <c r="L273" s="77">
        <f>K273</f>
        <v>51</v>
      </c>
      <c r="M273" s="77" t="s">
        <v>24</v>
      </c>
      <c r="N273" s="77" t="str">
        <f>M273</f>
        <v>-</v>
      </c>
      <c r="O273" s="77" t="str">
        <f>N273</f>
        <v>-</v>
      </c>
    </row>
    <row r="274" spans="1:15" ht="45" x14ac:dyDescent="0.2">
      <c r="A274" s="106" t="s">
        <v>101</v>
      </c>
      <c r="B274" s="107"/>
      <c r="C274" s="107"/>
      <c r="D274" s="107"/>
      <c r="E274" s="107"/>
      <c r="F274" s="108"/>
      <c r="G274" s="21" t="s">
        <v>150</v>
      </c>
      <c r="H274" s="21" t="s">
        <v>151</v>
      </c>
      <c r="I274" s="80">
        <v>539</v>
      </c>
      <c r="J274" s="100">
        <f>J273*0.0128*18*34</f>
        <v>399.51360000000005</v>
      </c>
      <c r="K274" s="100">
        <f>J274</f>
        <v>399.51360000000005</v>
      </c>
      <c r="L274" s="100">
        <f>J274</f>
        <v>399.51360000000005</v>
      </c>
      <c r="M274" s="77" t="s">
        <v>24</v>
      </c>
      <c r="N274" s="77" t="str">
        <f t="shared" ref="N274:O274" si="50">M274</f>
        <v>-</v>
      </c>
      <c r="O274" s="77" t="str">
        <f t="shared" si="50"/>
        <v>-</v>
      </c>
    </row>
    <row r="275" spans="1:15" x14ac:dyDescent="0.2">
      <c r="A275" s="109" t="s">
        <v>102</v>
      </c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</row>
    <row r="276" spans="1:15" x14ac:dyDescent="0.2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</row>
    <row r="277" spans="1:15" x14ac:dyDescent="0.2">
      <c r="A277" s="65" t="s">
        <v>34</v>
      </c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</row>
    <row r="278" spans="1:15" x14ac:dyDescent="0.2">
      <c r="A278" s="110" t="s">
        <v>35</v>
      </c>
      <c r="B278" s="110"/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</row>
    <row r="279" spans="1:15" x14ac:dyDescent="0.2">
      <c r="A279" s="62" t="s">
        <v>36</v>
      </c>
      <c r="B279" s="62" t="s">
        <v>37</v>
      </c>
      <c r="C279" s="62" t="s">
        <v>38</v>
      </c>
      <c r="D279" s="62" t="s">
        <v>39</v>
      </c>
      <c r="E279" s="110" t="s">
        <v>40</v>
      </c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</row>
    <row r="280" spans="1:15" x14ac:dyDescent="0.2">
      <c r="A280" s="62">
        <v>1</v>
      </c>
      <c r="B280" s="62">
        <v>2</v>
      </c>
      <c r="C280" s="62">
        <v>3</v>
      </c>
      <c r="D280" s="62">
        <v>4</v>
      </c>
      <c r="E280" s="111">
        <v>5</v>
      </c>
      <c r="F280" s="112"/>
      <c r="G280" s="112"/>
      <c r="H280" s="112"/>
      <c r="I280" s="112"/>
      <c r="J280" s="112"/>
      <c r="K280" s="112"/>
      <c r="L280" s="112"/>
      <c r="M280" s="112"/>
      <c r="N280" s="112"/>
      <c r="O280" s="113"/>
    </row>
    <row r="281" spans="1:15" x14ac:dyDescent="0.2">
      <c r="A281" s="62"/>
      <c r="B281" s="62"/>
      <c r="C281" s="62"/>
      <c r="D281" s="62"/>
      <c r="E281" s="111"/>
      <c r="F281" s="112"/>
      <c r="G281" s="112"/>
      <c r="H281" s="112"/>
      <c r="I281" s="112"/>
      <c r="J281" s="112"/>
      <c r="K281" s="112"/>
      <c r="L281" s="112"/>
      <c r="M281" s="112"/>
      <c r="N281" s="112"/>
      <c r="O281" s="113"/>
    </row>
    <row r="282" spans="1:15" x14ac:dyDescent="0.2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</row>
    <row r="283" spans="1:15" ht="15" x14ac:dyDescent="0.25">
      <c r="A283" s="61" t="s">
        <v>41</v>
      </c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65"/>
      <c r="M283" s="65"/>
      <c r="N283" s="65"/>
      <c r="O283" s="65"/>
    </row>
    <row r="284" spans="1:15" ht="15" x14ac:dyDescent="0.25">
      <c r="A284" s="61" t="s">
        <v>42</v>
      </c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65"/>
      <c r="M284" s="65"/>
      <c r="N284" s="65"/>
      <c r="O284" s="65"/>
    </row>
    <row r="285" spans="1:15" x14ac:dyDescent="0.2">
      <c r="A285" s="114" t="s">
        <v>43</v>
      </c>
      <c r="B285" s="114"/>
      <c r="C285" s="114"/>
      <c r="D285" s="114"/>
      <c r="E285" s="114"/>
      <c r="F285" s="114"/>
      <c r="G285" s="114"/>
      <c r="H285" s="114"/>
      <c r="I285" s="114"/>
      <c r="J285" s="114"/>
      <c r="K285" s="114"/>
      <c r="L285" s="65"/>
      <c r="M285" s="65"/>
      <c r="N285" s="65"/>
      <c r="O285" s="65"/>
    </row>
    <row r="286" spans="1:15" ht="24.75" customHeight="1" x14ac:dyDescent="0.2">
      <c r="A286" s="114" t="s">
        <v>44</v>
      </c>
      <c r="B286" s="114"/>
      <c r="C286" s="114"/>
      <c r="D286" s="114"/>
      <c r="E286" s="114"/>
      <c r="F286" s="114"/>
      <c r="G286" s="114"/>
      <c r="H286" s="114"/>
      <c r="I286" s="114"/>
      <c r="J286" s="114"/>
      <c r="K286" s="114"/>
      <c r="L286" s="65"/>
      <c r="M286" s="65"/>
      <c r="N286" s="65"/>
      <c r="O286" s="65"/>
    </row>
    <row r="287" spans="1:15" x14ac:dyDescent="0.2">
      <c r="A287" s="103" t="s">
        <v>159</v>
      </c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</row>
    <row r="288" spans="1:15" ht="15" x14ac:dyDescent="0.25">
      <c r="A288" s="104" t="s">
        <v>160</v>
      </c>
      <c r="B288" s="104"/>
      <c r="C288" s="104"/>
      <c r="D288" s="24"/>
      <c r="E288" s="24"/>
      <c r="F288" s="24"/>
      <c r="G288" s="24"/>
      <c r="H288" s="24"/>
      <c r="I288" s="24"/>
      <c r="J288" s="24"/>
      <c r="K288" s="24"/>
      <c r="L288" s="65"/>
      <c r="M288" s="65"/>
      <c r="N288" s="65"/>
      <c r="O288" s="65"/>
    </row>
    <row r="289" spans="1:15" ht="15" x14ac:dyDescent="0.25">
      <c r="A289" s="104" t="s">
        <v>161</v>
      </c>
      <c r="B289" s="104"/>
      <c r="C289" s="104"/>
      <c r="D289" s="104"/>
      <c r="E289" s="104"/>
      <c r="F289" s="104"/>
      <c r="G289" s="24"/>
      <c r="H289" s="24"/>
      <c r="I289" s="24"/>
      <c r="J289" s="24"/>
      <c r="K289" s="24"/>
      <c r="L289" s="65"/>
      <c r="M289" s="65"/>
      <c r="N289" s="65"/>
      <c r="O289" s="65"/>
    </row>
    <row r="290" spans="1:15" ht="15" x14ac:dyDescent="0.25">
      <c r="A290" s="61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65"/>
      <c r="M290" s="65"/>
      <c r="N290" s="65"/>
      <c r="O290" s="65"/>
    </row>
    <row r="291" spans="1:15" ht="15" x14ac:dyDescent="0.2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65"/>
      <c r="M291" s="65"/>
      <c r="N291" s="65"/>
      <c r="O291" s="65"/>
    </row>
    <row r="292" spans="1:15" ht="15" x14ac:dyDescent="0.25">
      <c r="A292" s="61" t="s">
        <v>45</v>
      </c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65"/>
      <c r="M292" s="65"/>
      <c r="N292" s="65"/>
      <c r="O292" s="65"/>
    </row>
    <row r="293" spans="1:15" x14ac:dyDescent="0.2">
      <c r="A293" s="102" t="s">
        <v>46</v>
      </c>
      <c r="B293" s="102"/>
      <c r="C293" s="102"/>
      <c r="D293" s="102" t="s">
        <v>47</v>
      </c>
      <c r="E293" s="102"/>
      <c r="F293" s="102"/>
      <c r="G293" s="102"/>
      <c r="H293" s="102"/>
      <c r="I293" s="102"/>
      <c r="J293" s="102"/>
      <c r="K293" s="102" t="s">
        <v>48</v>
      </c>
      <c r="L293" s="102"/>
      <c r="M293" s="102"/>
      <c r="N293" s="102"/>
      <c r="O293" s="102"/>
    </row>
    <row r="294" spans="1:15" x14ac:dyDescent="0.2">
      <c r="A294" s="105">
        <v>1</v>
      </c>
      <c r="B294" s="105"/>
      <c r="C294" s="105"/>
      <c r="D294" s="105">
        <v>2</v>
      </c>
      <c r="E294" s="105"/>
      <c r="F294" s="105"/>
      <c r="G294" s="105"/>
      <c r="H294" s="105"/>
      <c r="I294" s="105"/>
      <c r="J294" s="105"/>
      <c r="K294" s="105">
        <v>3</v>
      </c>
      <c r="L294" s="105"/>
      <c r="M294" s="105"/>
      <c r="N294" s="105"/>
      <c r="O294" s="105"/>
    </row>
    <row r="295" spans="1:15" x14ac:dyDescent="0.2">
      <c r="A295" s="102" t="s">
        <v>49</v>
      </c>
      <c r="B295" s="102"/>
      <c r="C295" s="102"/>
      <c r="D295" s="102" t="s">
        <v>59</v>
      </c>
      <c r="E295" s="102"/>
      <c r="F295" s="102"/>
      <c r="G295" s="102"/>
      <c r="H295" s="102"/>
      <c r="I295" s="102"/>
      <c r="J295" s="102"/>
      <c r="K295" s="102" t="s">
        <v>50</v>
      </c>
      <c r="L295" s="102"/>
      <c r="M295" s="102"/>
      <c r="N295" s="102"/>
      <c r="O295" s="102"/>
    </row>
    <row r="296" spans="1:15" x14ac:dyDescent="0.2">
      <c r="A296" s="102" t="s">
        <v>57</v>
      </c>
      <c r="B296" s="102"/>
      <c r="C296" s="102"/>
      <c r="D296" s="102"/>
      <c r="E296" s="102"/>
      <c r="F296" s="102"/>
      <c r="G296" s="102"/>
      <c r="H296" s="102"/>
      <c r="I296" s="102"/>
      <c r="J296" s="102"/>
      <c r="K296" s="102" t="s">
        <v>51</v>
      </c>
      <c r="L296" s="102"/>
      <c r="M296" s="102"/>
      <c r="N296" s="102"/>
      <c r="O296" s="102"/>
    </row>
    <row r="297" spans="1:15" x14ac:dyDescent="0.2">
      <c r="A297" s="102" t="s">
        <v>58</v>
      </c>
      <c r="B297" s="102"/>
      <c r="C297" s="102"/>
      <c r="D297" s="102" t="s">
        <v>52</v>
      </c>
      <c r="E297" s="102"/>
      <c r="F297" s="102"/>
      <c r="G297" s="102"/>
      <c r="H297" s="102"/>
      <c r="I297" s="102"/>
      <c r="J297" s="102"/>
      <c r="K297" s="102" t="s">
        <v>53</v>
      </c>
      <c r="L297" s="102"/>
      <c r="M297" s="102"/>
      <c r="N297" s="102"/>
      <c r="O297" s="102"/>
    </row>
    <row r="299" spans="1:15" x14ac:dyDescent="0.2">
      <c r="A299" s="121" t="s">
        <v>187</v>
      </c>
      <c r="B299" s="121"/>
      <c r="C299" s="121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</row>
    <row r="300" spans="1:15" x14ac:dyDescent="0.2">
      <c r="A300" s="94"/>
      <c r="B300" s="94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</row>
    <row r="301" spans="1:15" x14ac:dyDescent="0.2">
      <c r="A301" s="115" t="s">
        <v>87</v>
      </c>
      <c r="B301" s="115"/>
      <c r="C301" s="115"/>
      <c r="D301" s="97" t="s">
        <v>105</v>
      </c>
      <c r="E301" s="97"/>
      <c r="F301" s="97"/>
      <c r="G301" s="97"/>
      <c r="H301" s="97"/>
      <c r="I301" s="97"/>
      <c r="J301" s="97"/>
      <c r="K301" s="97"/>
      <c r="L301" s="97"/>
      <c r="M301" s="97"/>
      <c r="N301" s="15" t="s">
        <v>9</v>
      </c>
      <c r="O301" s="116" t="s">
        <v>117</v>
      </c>
    </row>
    <row r="302" spans="1:15" x14ac:dyDescent="0.2">
      <c r="A302" s="119"/>
      <c r="B302" s="119"/>
      <c r="C302" s="119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15" t="s">
        <v>10</v>
      </c>
      <c r="O302" s="117"/>
    </row>
    <row r="303" spans="1:15" x14ac:dyDescent="0.2">
      <c r="A303" s="119" t="s">
        <v>11</v>
      </c>
      <c r="B303" s="119"/>
      <c r="C303" s="97"/>
      <c r="D303" s="95" t="s">
        <v>118</v>
      </c>
      <c r="E303" s="97"/>
      <c r="F303" s="97"/>
      <c r="G303" s="97"/>
      <c r="H303" s="97"/>
      <c r="I303" s="97"/>
      <c r="J303" s="97"/>
      <c r="K303" s="97"/>
      <c r="L303" s="97"/>
      <c r="M303" s="97"/>
      <c r="N303" s="15" t="s">
        <v>12</v>
      </c>
      <c r="O303" s="118"/>
    </row>
    <row r="304" spans="1:15" x14ac:dyDescent="0.2">
      <c r="A304" s="103" t="s">
        <v>88</v>
      </c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97"/>
      <c r="N304" s="97"/>
      <c r="O304" s="97"/>
    </row>
    <row r="305" spans="1:15" x14ac:dyDescent="0.2">
      <c r="A305" s="104" t="s">
        <v>13</v>
      </c>
      <c r="B305" s="104"/>
      <c r="C305" s="104"/>
      <c r="D305" s="120"/>
      <c r="E305" s="120"/>
      <c r="F305" s="97"/>
      <c r="G305" s="97"/>
      <c r="H305" s="97"/>
      <c r="I305" s="97"/>
      <c r="J305" s="97"/>
      <c r="K305" s="97"/>
      <c r="L305" s="97"/>
      <c r="M305" s="97"/>
      <c r="N305" s="97"/>
      <c r="O305" s="97"/>
    </row>
    <row r="306" spans="1:15" x14ac:dyDescent="0.2">
      <c r="A306" s="102" t="s">
        <v>14</v>
      </c>
      <c r="B306" s="102" t="s">
        <v>15</v>
      </c>
      <c r="C306" s="102"/>
      <c r="D306" s="102"/>
      <c r="E306" s="102" t="s">
        <v>16</v>
      </c>
      <c r="F306" s="102"/>
      <c r="G306" s="102" t="s">
        <v>30</v>
      </c>
      <c r="H306" s="102"/>
      <c r="I306" s="102"/>
      <c r="J306" s="102"/>
      <c r="K306" s="102"/>
      <c r="L306" s="102"/>
      <c r="M306" s="102" t="s">
        <v>31</v>
      </c>
      <c r="N306" s="102"/>
      <c r="O306" s="102"/>
    </row>
    <row r="307" spans="1:15" x14ac:dyDescent="0.2">
      <c r="A307" s="102"/>
      <c r="B307" s="116" t="s">
        <v>18</v>
      </c>
      <c r="C307" s="116" t="s">
        <v>19</v>
      </c>
      <c r="D307" s="116" t="s">
        <v>21</v>
      </c>
      <c r="E307" s="116" t="s">
        <v>20</v>
      </c>
      <c r="F307" s="116" t="s">
        <v>21</v>
      </c>
      <c r="G307" s="102" t="s">
        <v>21</v>
      </c>
      <c r="H307" s="102"/>
      <c r="I307" s="102"/>
      <c r="J307" s="102"/>
      <c r="K307" s="102" t="s">
        <v>29</v>
      </c>
      <c r="L307" s="102"/>
      <c r="M307" s="116" t="s">
        <v>190</v>
      </c>
      <c r="N307" s="116" t="s">
        <v>191</v>
      </c>
      <c r="O307" s="116" t="s">
        <v>192</v>
      </c>
    </row>
    <row r="308" spans="1:15" ht="48.75" customHeight="1" x14ac:dyDescent="0.2">
      <c r="A308" s="102"/>
      <c r="B308" s="118"/>
      <c r="C308" s="118"/>
      <c r="D308" s="118"/>
      <c r="E308" s="118"/>
      <c r="F308" s="118"/>
      <c r="G308" s="102"/>
      <c r="H308" s="102"/>
      <c r="I308" s="102"/>
      <c r="J308" s="102"/>
      <c r="K308" s="93" t="s">
        <v>22</v>
      </c>
      <c r="L308" s="93" t="s">
        <v>23</v>
      </c>
      <c r="M308" s="118"/>
      <c r="N308" s="118"/>
      <c r="O308" s="118"/>
    </row>
    <row r="309" spans="1:15" x14ac:dyDescent="0.2">
      <c r="A309" s="93">
        <v>1</v>
      </c>
      <c r="B309" s="93">
        <v>2</v>
      </c>
      <c r="C309" s="93">
        <v>3</v>
      </c>
      <c r="D309" s="93">
        <v>4</v>
      </c>
      <c r="E309" s="93">
        <v>5</v>
      </c>
      <c r="F309" s="93">
        <v>6</v>
      </c>
      <c r="G309" s="102">
        <v>7</v>
      </c>
      <c r="H309" s="102"/>
      <c r="I309" s="102"/>
      <c r="J309" s="102"/>
      <c r="K309" s="93">
        <v>8</v>
      </c>
      <c r="L309" s="93">
        <v>9</v>
      </c>
      <c r="M309" s="93">
        <v>10</v>
      </c>
      <c r="N309" s="93">
        <v>11</v>
      </c>
      <c r="O309" s="93">
        <v>12</v>
      </c>
    </row>
    <row r="310" spans="1:15" ht="56.25" x14ac:dyDescent="0.2">
      <c r="A310" s="101" t="s">
        <v>178</v>
      </c>
      <c r="B310" s="101" t="s">
        <v>179</v>
      </c>
      <c r="C310" s="101" t="s">
        <v>180</v>
      </c>
      <c r="D310" s="101" t="s">
        <v>24</v>
      </c>
      <c r="E310" s="101" t="s">
        <v>181</v>
      </c>
      <c r="F310" s="101" t="s">
        <v>24</v>
      </c>
      <c r="G310" s="134" t="s">
        <v>182</v>
      </c>
      <c r="H310" s="132"/>
      <c r="I310" s="132"/>
      <c r="J310" s="133"/>
      <c r="K310" s="93" t="s">
        <v>26</v>
      </c>
      <c r="L310" s="93">
        <v>744</v>
      </c>
      <c r="M310" s="93">
        <v>100</v>
      </c>
      <c r="N310" s="93">
        <v>100</v>
      </c>
      <c r="O310" s="93">
        <v>100</v>
      </c>
    </row>
    <row r="311" spans="1:15" x14ac:dyDescent="0.2">
      <c r="A311" s="109" t="s">
        <v>102</v>
      </c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</row>
    <row r="312" spans="1:15" x14ac:dyDescent="0.2">
      <c r="A312" s="96" t="s">
        <v>27</v>
      </c>
      <c r="B312" s="97"/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</row>
    <row r="313" spans="1:15" x14ac:dyDescent="0.2">
      <c r="A313" s="102" t="s">
        <v>14</v>
      </c>
      <c r="B313" s="102" t="s">
        <v>15</v>
      </c>
      <c r="C313" s="102"/>
      <c r="D313" s="102"/>
      <c r="E313" s="102" t="s">
        <v>16</v>
      </c>
      <c r="F313" s="102"/>
      <c r="G313" s="102" t="s">
        <v>68</v>
      </c>
      <c r="H313" s="102"/>
      <c r="I313" s="102"/>
      <c r="J313" s="102" t="s">
        <v>32</v>
      </c>
      <c r="K313" s="102"/>
      <c r="L313" s="102"/>
      <c r="M313" s="102" t="s">
        <v>33</v>
      </c>
      <c r="N313" s="102"/>
      <c r="O313" s="102"/>
    </row>
    <row r="314" spans="1:15" x14ac:dyDescent="0.2">
      <c r="A314" s="102"/>
      <c r="B314" s="102" t="str">
        <f>B307</f>
        <v>Категория потребителей</v>
      </c>
      <c r="C314" s="102" t="str">
        <f>C307</f>
        <v>Возраст обучающихся</v>
      </c>
      <c r="D314" s="102" t="str">
        <f>D307</f>
        <v>(наименование показателя)</v>
      </c>
      <c r="E314" s="102" t="str">
        <f>E307</f>
        <v>Формы образования и формы реализации образовательных программ</v>
      </c>
      <c r="F314" s="102" t="str">
        <f>F307</f>
        <v>(наименование показателя)</v>
      </c>
      <c r="G314" s="102" t="s">
        <v>21</v>
      </c>
      <c r="H314" s="102" t="s">
        <v>29</v>
      </c>
      <c r="I314" s="102"/>
      <c r="J314" s="102" t="str">
        <f>M307</f>
        <v>2025 (очередной финансовый год)</v>
      </c>
      <c r="K314" s="102" t="str">
        <f>N307</f>
        <v>2026 (1-й год планового периода)</v>
      </c>
      <c r="L314" s="102" t="str">
        <f>O307</f>
        <v>2027 (2-й год планового периода)</v>
      </c>
      <c r="M314" s="102" t="str">
        <f>J314</f>
        <v>2025 (очередной финансовый год)</v>
      </c>
      <c r="N314" s="102" t="str">
        <f t="shared" ref="N314:O314" si="51">K314</f>
        <v>2026 (1-й год планового периода)</v>
      </c>
      <c r="O314" s="102" t="str">
        <f t="shared" si="51"/>
        <v>2027 (2-й год планового периода)</v>
      </c>
    </row>
    <row r="315" spans="1:15" ht="22.5" x14ac:dyDescent="0.2">
      <c r="A315" s="102"/>
      <c r="B315" s="102"/>
      <c r="C315" s="102"/>
      <c r="D315" s="102"/>
      <c r="E315" s="102"/>
      <c r="F315" s="102"/>
      <c r="G315" s="102"/>
      <c r="H315" s="93" t="s">
        <v>22</v>
      </c>
      <c r="I315" s="93" t="s">
        <v>23</v>
      </c>
      <c r="J315" s="102"/>
      <c r="K315" s="102"/>
      <c r="L315" s="102"/>
      <c r="M315" s="102"/>
      <c r="N315" s="102"/>
      <c r="O315" s="102"/>
    </row>
    <row r="316" spans="1:15" x14ac:dyDescent="0.2">
      <c r="A316" s="93">
        <v>1</v>
      </c>
      <c r="B316" s="93">
        <v>2</v>
      </c>
      <c r="C316" s="93">
        <v>3</v>
      </c>
      <c r="D316" s="93">
        <v>4</v>
      </c>
      <c r="E316" s="93">
        <v>5</v>
      </c>
      <c r="F316" s="93">
        <v>6</v>
      </c>
      <c r="G316" s="93">
        <v>7</v>
      </c>
      <c r="H316" s="93">
        <v>8</v>
      </c>
      <c r="I316" s="93">
        <v>9</v>
      </c>
      <c r="J316" s="93">
        <v>10</v>
      </c>
      <c r="K316" s="93">
        <v>11</v>
      </c>
      <c r="L316" s="93">
        <v>12</v>
      </c>
      <c r="M316" s="93">
        <v>13</v>
      </c>
      <c r="N316" s="93">
        <v>14</v>
      </c>
      <c r="O316" s="93">
        <v>15</v>
      </c>
    </row>
    <row r="317" spans="1:15" ht="22.5" x14ac:dyDescent="0.2">
      <c r="A317" s="116" t="str">
        <f t="shared" ref="A317:F317" si="52">A310</f>
        <v>889111О.99.0.БА93АА63000</v>
      </c>
      <c r="B317" s="116" t="str">
        <f t="shared" si="52"/>
        <v>002 Физические лица за исключением льготных категорий</v>
      </c>
      <c r="C317" s="116" t="str">
        <f t="shared" si="52"/>
        <v>004 Не указано</v>
      </c>
      <c r="D317" s="116" t="str">
        <f t="shared" si="52"/>
        <v>-</v>
      </c>
      <c r="E317" s="116" t="str">
        <f t="shared" si="52"/>
        <v>04 Группа продленного дня</v>
      </c>
      <c r="F317" s="116" t="str">
        <f t="shared" si="52"/>
        <v>-</v>
      </c>
      <c r="G317" s="21" t="s">
        <v>183</v>
      </c>
      <c r="H317" s="21" t="s">
        <v>184</v>
      </c>
      <c r="I317" s="98">
        <v>792</v>
      </c>
      <c r="J317" s="93">
        <v>14</v>
      </c>
      <c r="K317" s="93">
        <f>J317</f>
        <v>14</v>
      </c>
      <c r="L317" s="93">
        <f>J317</f>
        <v>14</v>
      </c>
      <c r="M317" s="93" t="s">
        <v>24</v>
      </c>
      <c r="N317" s="93" t="str">
        <f t="shared" ref="N317:O320" si="53">M317</f>
        <v>-</v>
      </c>
      <c r="O317" s="93" t="str">
        <f t="shared" si="53"/>
        <v>-</v>
      </c>
    </row>
    <row r="318" spans="1:15" ht="53.25" customHeight="1" x14ac:dyDescent="0.2">
      <c r="A318" s="117"/>
      <c r="B318" s="117"/>
      <c r="C318" s="117"/>
      <c r="D318" s="117"/>
      <c r="E318" s="117"/>
      <c r="F318" s="117"/>
      <c r="G318" s="21" t="s">
        <v>185</v>
      </c>
      <c r="H318" s="21" t="s">
        <v>96</v>
      </c>
      <c r="I318" s="98">
        <v>540</v>
      </c>
      <c r="J318" s="93">
        <v>2352</v>
      </c>
      <c r="K318" s="93">
        <f>J318</f>
        <v>2352</v>
      </c>
      <c r="L318" s="93">
        <f>J318</f>
        <v>2352</v>
      </c>
      <c r="M318" s="93" t="s">
        <v>24</v>
      </c>
      <c r="N318" s="93" t="str">
        <f t="shared" si="53"/>
        <v>-</v>
      </c>
      <c r="O318" s="93" t="str">
        <f t="shared" si="53"/>
        <v>-</v>
      </c>
    </row>
    <row r="319" spans="1:15" ht="27" customHeight="1" x14ac:dyDescent="0.2">
      <c r="A319" s="106" t="s">
        <v>101</v>
      </c>
      <c r="B319" s="107"/>
      <c r="C319" s="107"/>
      <c r="D319" s="107"/>
      <c r="E319" s="107"/>
      <c r="F319" s="108"/>
      <c r="G319" s="21" t="s">
        <v>185</v>
      </c>
      <c r="H319" s="21" t="s">
        <v>96</v>
      </c>
      <c r="I319" s="93">
        <v>540</v>
      </c>
      <c r="J319" s="98">
        <f>J318</f>
        <v>2352</v>
      </c>
      <c r="K319" s="98">
        <f t="shared" ref="K319:L319" si="54">J319</f>
        <v>2352</v>
      </c>
      <c r="L319" s="98">
        <f t="shared" si="54"/>
        <v>2352</v>
      </c>
      <c r="M319" s="93" t="s">
        <v>24</v>
      </c>
      <c r="N319" s="93" t="str">
        <f t="shared" si="53"/>
        <v>-</v>
      </c>
      <c r="O319" s="93" t="str">
        <f t="shared" si="53"/>
        <v>-</v>
      </c>
    </row>
    <row r="320" spans="1:15" ht="22.5" x14ac:dyDescent="0.2">
      <c r="A320" s="122"/>
      <c r="B320" s="123"/>
      <c r="C320" s="123"/>
      <c r="D320" s="123"/>
      <c r="E320" s="123"/>
      <c r="F320" s="124"/>
      <c r="G320" s="21" t="s">
        <v>186</v>
      </c>
      <c r="H320" s="21" t="s">
        <v>98</v>
      </c>
      <c r="I320" s="93">
        <v>792</v>
      </c>
      <c r="J320" s="98">
        <f>J317</f>
        <v>14</v>
      </c>
      <c r="K320" s="98">
        <f>J320</f>
        <v>14</v>
      </c>
      <c r="L320" s="98">
        <f>K320</f>
        <v>14</v>
      </c>
      <c r="M320" s="93" t="s">
        <v>24</v>
      </c>
      <c r="N320" s="93" t="str">
        <f t="shared" si="53"/>
        <v>-</v>
      </c>
      <c r="O320" s="93" t="str">
        <f t="shared" si="53"/>
        <v>-</v>
      </c>
    </row>
    <row r="321" spans="1:15" x14ac:dyDescent="0.2">
      <c r="A321" s="109" t="s">
        <v>102</v>
      </c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</row>
    <row r="322" spans="1:15" x14ac:dyDescent="0.2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</row>
    <row r="323" spans="1:15" x14ac:dyDescent="0.2">
      <c r="A323" s="97" t="s">
        <v>34</v>
      </c>
      <c r="B323" s="97"/>
      <c r="C323" s="9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</row>
    <row r="324" spans="1:15" x14ac:dyDescent="0.2">
      <c r="A324" s="110" t="s">
        <v>35</v>
      </c>
      <c r="B324" s="110"/>
      <c r="C324" s="110"/>
      <c r="D324" s="110"/>
      <c r="E324" s="110"/>
      <c r="F324" s="110"/>
      <c r="G324" s="110"/>
      <c r="H324" s="110"/>
      <c r="I324" s="110"/>
      <c r="J324" s="110"/>
      <c r="K324" s="110"/>
      <c r="L324" s="110"/>
      <c r="M324" s="110"/>
      <c r="N324" s="110"/>
      <c r="O324" s="110"/>
    </row>
    <row r="325" spans="1:15" x14ac:dyDescent="0.2">
      <c r="A325" s="99" t="s">
        <v>36</v>
      </c>
      <c r="B325" s="99" t="s">
        <v>37</v>
      </c>
      <c r="C325" s="99" t="s">
        <v>38</v>
      </c>
      <c r="D325" s="99" t="s">
        <v>39</v>
      </c>
      <c r="E325" s="110" t="s">
        <v>40</v>
      </c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</row>
    <row r="326" spans="1:15" x14ac:dyDescent="0.2">
      <c r="A326" s="99">
        <v>1</v>
      </c>
      <c r="B326" s="99">
        <v>2</v>
      </c>
      <c r="C326" s="99">
        <v>3</v>
      </c>
      <c r="D326" s="99">
        <v>4</v>
      </c>
      <c r="E326" s="111">
        <v>5</v>
      </c>
      <c r="F326" s="112"/>
      <c r="G326" s="112"/>
      <c r="H326" s="112"/>
      <c r="I326" s="112"/>
      <c r="J326" s="112"/>
      <c r="K326" s="112"/>
      <c r="L326" s="112"/>
      <c r="M326" s="112"/>
      <c r="N326" s="112"/>
      <c r="O326" s="113"/>
    </row>
    <row r="327" spans="1:15" x14ac:dyDescent="0.2">
      <c r="A327" s="99"/>
      <c r="B327" s="99"/>
      <c r="C327" s="99"/>
      <c r="D327" s="99"/>
      <c r="E327" s="111"/>
      <c r="F327" s="112"/>
      <c r="G327" s="112"/>
      <c r="H327" s="112"/>
      <c r="I327" s="112"/>
      <c r="J327" s="112"/>
      <c r="K327" s="112"/>
      <c r="L327" s="112"/>
      <c r="M327" s="112"/>
      <c r="N327" s="112"/>
      <c r="O327" s="113"/>
    </row>
    <row r="328" spans="1:15" x14ac:dyDescent="0.2">
      <c r="A328" s="97"/>
      <c r="B328" s="97"/>
      <c r="C328" s="97"/>
      <c r="D328" s="97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</row>
    <row r="329" spans="1:15" ht="15" x14ac:dyDescent="0.25">
      <c r="A329" s="96" t="s">
        <v>41</v>
      </c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97"/>
      <c r="M329" s="97"/>
      <c r="N329" s="97"/>
      <c r="O329" s="97"/>
    </row>
    <row r="330" spans="1:15" ht="15" x14ac:dyDescent="0.25">
      <c r="A330" s="96" t="s">
        <v>42</v>
      </c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97"/>
      <c r="M330" s="97"/>
      <c r="N330" s="97"/>
      <c r="O330" s="97"/>
    </row>
    <row r="331" spans="1:15" x14ac:dyDescent="0.2">
      <c r="A331" s="114" t="s">
        <v>43</v>
      </c>
      <c r="B331" s="114"/>
      <c r="C331" s="114"/>
      <c r="D331" s="114"/>
      <c r="E331" s="114"/>
      <c r="F331" s="114"/>
      <c r="G331" s="114"/>
      <c r="H331" s="114"/>
      <c r="I331" s="114"/>
      <c r="J331" s="114"/>
      <c r="K331" s="114"/>
      <c r="L331" s="97"/>
      <c r="M331" s="97"/>
      <c r="N331" s="97"/>
      <c r="O331" s="97"/>
    </row>
    <row r="332" spans="1:15" x14ac:dyDescent="0.2">
      <c r="A332" s="114" t="s">
        <v>44</v>
      </c>
      <c r="B332" s="114"/>
      <c r="C332" s="114"/>
      <c r="D332" s="114"/>
      <c r="E332" s="114"/>
      <c r="F332" s="114"/>
      <c r="G332" s="114"/>
      <c r="H332" s="114"/>
      <c r="I332" s="114"/>
      <c r="J332" s="114"/>
      <c r="K332" s="114"/>
      <c r="L332" s="97"/>
      <c r="M332" s="97"/>
      <c r="N332" s="97"/>
      <c r="O332" s="97"/>
    </row>
    <row r="333" spans="1:15" x14ac:dyDescent="0.2">
      <c r="A333" s="103" t="s">
        <v>159</v>
      </c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</row>
    <row r="334" spans="1:15" ht="15" x14ac:dyDescent="0.25">
      <c r="A334" s="104" t="s">
        <v>160</v>
      </c>
      <c r="B334" s="104"/>
      <c r="C334" s="104"/>
      <c r="D334" s="24"/>
      <c r="E334" s="24"/>
      <c r="F334" s="24"/>
      <c r="G334" s="24"/>
      <c r="H334" s="24"/>
      <c r="I334" s="24"/>
      <c r="J334" s="24"/>
      <c r="K334" s="24"/>
      <c r="L334" s="97"/>
      <c r="M334" s="97"/>
      <c r="N334" s="97"/>
      <c r="O334" s="97"/>
    </row>
    <row r="335" spans="1:15" ht="15" x14ac:dyDescent="0.25">
      <c r="A335" s="104" t="s">
        <v>161</v>
      </c>
      <c r="B335" s="104"/>
      <c r="C335" s="104"/>
      <c r="D335" s="104"/>
      <c r="E335" s="104"/>
      <c r="F335" s="104"/>
      <c r="G335" s="24"/>
      <c r="H335" s="24"/>
      <c r="I335" s="24"/>
      <c r="J335" s="24"/>
      <c r="K335" s="24"/>
      <c r="L335" s="97"/>
      <c r="M335" s="97"/>
      <c r="N335" s="97"/>
      <c r="O335" s="97"/>
    </row>
    <row r="336" spans="1:15" ht="15" x14ac:dyDescent="0.25">
      <c r="A336" s="96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97"/>
      <c r="M336" s="97"/>
      <c r="N336" s="97"/>
      <c r="O336" s="97"/>
    </row>
    <row r="337" spans="1:15" ht="15" x14ac:dyDescent="0.2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97"/>
      <c r="M337" s="97"/>
      <c r="N337" s="97"/>
      <c r="O337" s="97"/>
    </row>
    <row r="338" spans="1:15" ht="15" x14ac:dyDescent="0.25">
      <c r="A338" s="96" t="s">
        <v>45</v>
      </c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97"/>
      <c r="M338" s="97"/>
      <c r="N338" s="97"/>
      <c r="O338" s="97"/>
    </row>
    <row r="339" spans="1:15" x14ac:dyDescent="0.2">
      <c r="A339" s="102" t="s">
        <v>46</v>
      </c>
      <c r="B339" s="102"/>
      <c r="C339" s="102"/>
      <c r="D339" s="102" t="s">
        <v>47</v>
      </c>
      <c r="E339" s="102"/>
      <c r="F339" s="102"/>
      <c r="G339" s="102"/>
      <c r="H339" s="102"/>
      <c r="I339" s="102"/>
      <c r="J339" s="102"/>
      <c r="K339" s="102" t="s">
        <v>48</v>
      </c>
      <c r="L339" s="102"/>
      <c r="M339" s="102"/>
      <c r="N339" s="102"/>
      <c r="O339" s="102"/>
    </row>
    <row r="340" spans="1:15" x14ac:dyDescent="0.2">
      <c r="A340" s="105">
        <v>1</v>
      </c>
      <c r="B340" s="105"/>
      <c r="C340" s="105"/>
      <c r="D340" s="105">
        <v>2</v>
      </c>
      <c r="E340" s="105"/>
      <c r="F340" s="105"/>
      <c r="G340" s="105"/>
      <c r="H340" s="105"/>
      <c r="I340" s="105"/>
      <c r="J340" s="105"/>
      <c r="K340" s="105">
        <v>3</v>
      </c>
      <c r="L340" s="105"/>
      <c r="M340" s="105"/>
      <c r="N340" s="105"/>
      <c r="O340" s="105"/>
    </row>
    <row r="341" spans="1:15" x14ac:dyDescent="0.2">
      <c r="A341" s="102" t="s">
        <v>49</v>
      </c>
      <c r="B341" s="102"/>
      <c r="C341" s="102"/>
      <c r="D341" s="102" t="s">
        <v>59</v>
      </c>
      <c r="E341" s="102"/>
      <c r="F341" s="102"/>
      <c r="G341" s="102"/>
      <c r="H341" s="102"/>
      <c r="I341" s="102"/>
      <c r="J341" s="102"/>
      <c r="K341" s="102" t="s">
        <v>50</v>
      </c>
      <c r="L341" s="102"/>
      <c r="M341" s="102"/>
      <c r="N341" s="102"/>
      <c r="O341" s="102"/>
    </row>
    <row r="342" spans="1:15" x14ac:dyDescent="0.2">
      <c r="A342" s="102" t="s">
        <v>57</v>
      </c>
      <c r="B342" s="102"/>
      <c r="C342" s="102"/>
      <c r="D342" s="102"/>
      <c r="E342" s="102"/>
      <c r="F342" s="102"/>
      <c r="G342" s="102"/>
      <c r="H342" s="102"/>
      <c r="I342" s="102"/>
      <c r="J342" s="102"/>
      <c r="K342" s="102" t="s">
        <v>51</v>
      </c>
      <c r="L342" s="102"/>
      <c r="M342" s="102"/>
      <c r="N342" s="102"/>
      <c r="O342" s="102"/>
    </row>
    <row r="343" spans="1:15" x14ac:dyDescent="0.2">
      <c r="A343" s="102" t="s">
        <v>58</v>
      </c>
      <c r="B343" s="102"/>
      <c r="C343" s="102"/>
      <c r="D343" s="102" t="s">
        <v>52</v>
      </c>
      <c r="E343" s="102"/>
      <c r="F343" s="102"/>
      <c r="G343" s="102"/>
      <c r="H343" s="102"/>
      <c r="I343" s="102"/>
      <c r="J343" s="102"/>
      <c r="K343" s="102" t="s">
        <v>53</v>
      </c>
      <c r="L343" s="102"/>
      <c r="M343" s="102"/>
      <c r="N343" s="102"/>
      <c r="O343" s="102"/>
    </row>
    <row r="344" spans="1:15" x14ac:dyDescent="0.2">
      <c r="A344" s="94"/>
      <c r="B344" s="94"/>
      <c r="C344" s="94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</row>
  </sheetData>
  <mergeCells count="554">
    <mergeCell ref="A340:C340"/>
    <mergeCell ref="D340:J340"/>
    <mergeCell ref="K340:O340"/>
    <mergeCell ref="A341:C341"/>
    <mergeCell ref="D341:J342"/>
    <mergeCell ref="K341:O341"/>
    <mergeCell ref="A342:C342"/>
    <mergeCell ref="K342:O342"/>
    <mergeCell ref="A343:C343"/>
    <mergeCell ref="D343:J343"/>
    <mergeCell ref="K343:O343"/>
    <mergeCell ref="E325:O325"/>
    <mergeCell ref="E326:O326"/>
    <mergeCell ref="E327:O327"/>
    <mergeCell ref="A331:K331"/>
    <mergeCell ref="A332:K332"/>
    <mergeCell ref="A333:O333"/>
    <mergeCell ref="A334:C334"/>
    <mergeCell ref="A335:F335"/>
    <mergeCell ref="A339:C339"/>
    <mergeCell ref="D339:J339"/>
    <mergeCell ref="K339:O339"/>
    <mergeCell ref="A317:A318"/>
    <mergeCell ref="B317:B318"/>
    <mergeCell ref="C317:C318"/>
    <mergeCell ref="D317:D318"/>
    <mergeCell ref="E317:E318"/>
    <mergeCell ref="F317:F318"/>
    <mergeCell ref="A319:F320"/>
    <mergeCell ref="A321:O321"/>
    <mergeCell ref="A324:O324"/>
    <mergeCell ref="G309:J309"/>
    <mergeCell ref="G310:J310"/>
    <mergeCell ref="A311:O311"/>
    <mergeCell ref="A313:A315"/>
    <mergeCell ref="B313:D313"/>
    <mergeCell ref="E313:F313"/>
    <mergeCell ref="G313:I313"/>
    <mergeCell ref="J313:L313"/>
    <mergeCell ref="M313:O313"/>
    <mergeCell ref="B314:B315"/>
    <mergeCell ref="C314:C315"/>
    <mergeCell ref="D314:D315"/>
    <mergeCell ref="E314:E315"/>
    <mergeCell ref="F314:F315"/>
    <mergeCell ref="G314:G315"/>
    <mergeCell ref="H314:I314"/>
    <mergeCell ref="J314:J315"/>
    <mergeCell ref="K314:K315"/>
    <mergeCell ref="L314:L315"/>
    <mergeCell ref="M314:M315"/>
    <mergeCell ref="N314:N315"/>
    <mergeCell ref="O314:O315"/>
    <mergeCell ref="A306:A308"/>
    <mergeCell ref="B306:D306"/>
    <mergeCell ref="E306:F306"/>
    <mergeCell ref="G306:L306"/>
    <mergeCell ref="M306:O306"/>
    <mergeCell ref="B307:B308"/>
    <mergeCell ref="C307:C308"/>
    <mergeCell ref="D307:D308"/>
    <mergeCell ref="E307:E308"/>
    <mergeCell ref="F307:F308"/>
    <mergeCell ref="G307:J308"/>
    <mergeCell ref="K307:L307"/>
    <mergeCell ref="M307:M308"/>
    <mergeCell ref="N307:N308"/>
    <mergeCell ref="O307:O308"/>
    <mergeCell ref="G125:J125"/>
    <mergeCell ref="A299:O299"/>
    <mergeCell ref="A301:C301"/>
    <mergeCell ref="O301:O303"/>
    <mergeCell ref="A302:C302"/>
    <mergeCell ref="A303:B303"/>
    <mergeCell ref="A304:L304"/>
    <mergeCell ref="A305:C305"/>
    <mergeCell ref="D305:E305"/>
    <mergeCell ref="G126:J126"/>
    <mergeCell ref="A295:C295"/>
    <mergeCell ref="D295:J296"/>
    <mergeCell ref="K295:O295"/>
    <mergeCell ref="A296:C296"/>
    <mergeCell ref="K296:O296"/>
    <mergeCell ref="A297:C297"/>
    <mergeCell ref="D297:J297"/>
    <mergeCell ref="K297:O297"/>
    <mergeCell ref="A288:C288"/>
    <mergeCell ref="A289:F289"/>
    <mergeCell ref="A293:C293"/>
    <mergeCell ref="D293:J293"/>
    <mergeCell ref="K293:O293"/>
    <mergeCell ref="A294:C294"/>
    <mergeCell ref="G122:J122"/>
    <mergeCell ref="G123:J123"/>
    <mergeCell ref="G124:J124"/>
    <mergeCell ref="A111:O111"/>
    <mergeCell ref="A114:C114"/>
    <mergeCell ref="O114:O116"/>
    <mergeCell ref="A115:C115"/>
    <mergeCell ref="A116:B116"/>
    <mergeCell ref="A117:L117"/>
    <mergeCell ref="A118:C118"/>
    <mergeCell ref="D118:E118"/>
    <mergeCell ref="A119:A121"/>
    <mergeCell ref="B119:D119"/>
    <mergeCell ref="E119:F119"/>
    <mergeCell ref="G119:L119"/>
    <mergeCell ref="M119:O119"/>
    <mergeCell ref="B120:B121"/>
    <mergeCell ref="C120:C121"/>
    <mergeCell ref="D120:D121"/>
    <mergeCell ref="E120:E121"/>
    <mergeCell ref="F120:F121"/>
    <mergeCell ref="G120:J121"/>
    <mergeCell ref="K120:L120"/>
    <mergeCell ref="M120:M121"/>
    <mergeCell ref="D294:J294"/>
    <mergeCell ref="K294:O294"/>
    <mergeCell ref="A274:F274"/>
    <mergeCell ref="A275:O275"/>
    <mergeCell ref="A278:O278"/>
    <mergeCell ref="E279:O279"/>
    <mergeCell ref="E280:O280"/>
    <mergeCell ref="E281:O281"/>
    <mergeCell ref="A285:K285"/>
    <mergeCell ref="A286:K286"/>
    <mergeCell ref="A287:O287"/>
    <mergeCell ref="G265:J265"/>
    <mergeCell ref="G266:J266"/>
    <mergeCell ref="A267:O267"/>
    <mergeCell ref="A269:A271"/>
    <mergeCell ref="B269:D269"/>
    <mergeCell ref="E269:F269"/>
    <mergeCell ref="G269:I269"/>
    <mergeCell ref="J269:L269"/>
    <mergeCell ref="M269:O269"/>
    <mergeCell ref="B270:B271"/>
    <mergeCell ref="C270:C271"/>
    <mergeCell ref="D270:D271"/>
    <mergeCell ref="E270:E271"/>
    <mergeCell ref="F270:F271"/>
    <mergeCell ref="G270:G271"/>
    <mergeCell ref="H270:I270"/>
    <mergeCell ref="J270:J271"/>
    <mergeCell ref="K270:K271"/>
    <mergeCell ref="L270:L271"/>
    <mergeCell ref="M270:M271"/>
    <mergeCell ref="N270:N271"/>
    <mergeCell ref="O270:O271"/>
    <mergeCell ref="A262:A264"/>
    <mergeCell ref="B262:D262"/>
    <mergeCell ref="E262:F262"/>
    <mergeCell ref="G262:L262"/>
    <mergeCell ref="M262:O262"/>
    <mergeCell ref="B263:B264"/>
    <mergeCell ref="C263:C264"/>
    <mergeCell ref="D263:D264"/>
    <mergeCell ref="E263:E264"/>
    <mergeCell ref="F263:F264"/>
    <mergeCell ref="G263:J264"/>
    <mergeCell ref="K263:L263"/>
    <mergeCell ref="M263:M264"/>
    <mergeCell ref="N263:N264"/>
    <mergeCell ref="O263:O264"/>
    <mergeCell ref="A255:O255"/>
    <mergeCell ref="A257:C257"/>
    <mergeCell ref="D257:H257"/>
    <mergeCell ref="O257:O259"/>
    <mergeCell ref="A258:C258"/>
    <mergeCell ref="A259:B259"/>
    <mergeCell ref="A260:L260"/>
    <mergeCell ref="A261:C261"/>
    <mergeCell ref="D261:E261"/>
    <mergeCell ref="A251:C251"/>
    <mergeCell ref="D251:J252"/>
    <mergeCell ref="K251:O251"/>
    <mergeCell ref="A252:C252"/>
    <mergeCell ref="K252:O252"/>
    <mergeCell ref="A253:C253"/>
    <mergeCell ref="D253:J253"/>
    <mergeCell ref="K253:O253"/>
    <mergeCell ref="A244:C244"/>
    <mergeCell ref="A245:F245"/>
    <mergeCell ref="A249:C249"/>
    <mergeCell ref="D249:J249"/>
    <mergeCell ref="K249:O249"/>
    <mergeCell ref="A250:C250"/>
    <mergeCell ref="D250:J250"/>
    <mergeCell ref="K250:O250"/>
    <mergeCell ref="A230:F230"/>
    <mergeCell ref="A231:O231"/>
    <mergeCell ref="A234:O234"/>
    <mergeCell ref="E235:O235"/>
    <mergeCell ref="E236:O236"/>
    <mergeCell ref="E237:O237"/>
    <mergeCell ref="A241:K241"/>
    <mergeCell ref="A242:K242"/>
    <mergeCell ref="A243:O243"/>
    <mergeCell ref="G221:J221"/>
    <mergeCell ref="G222:J222"/>
    <mergeCell ref="A223:O223"/>
    <mergeCell ref="A225:A227"/>
    <mergeCell ref="B225:D225"/>
    <mergeCell ref="E225:F225"/>
    <mergeCell ref="G225:I225"/>
    <mergeCell ref="J225:L225"/>
    <mergeCell ref="M225:O225"/>
    <mergeCell ref="B226:B227"/>
    <mergeCell ref="C226:C227"/>
    <mergeCell ref="D226:D227"/>
    <mergeCell ref="E226:E227"/>
    <mergeCell ref="F226:F227"/>
    <mergeCell ref="G226:G227"/>
    <mergeCell ref="H226:I226"/>
    <mergeCell ref="J226:J227"/>
    <mergeCell ref="K226:K227"/>
    <mergeCell ref="L226:L227"/>
    <mergeCell ref="M226:M227"/>
    <mergeCell ref="N226:N227"/>
    <mergeCell ref="O226:O227"/>
    <mergeCell ref="A211:O211"/>
    <mergeCell ref="A213:C213"/>
    <mergeCell ref="O213:O215"/>
    <mergeCell ref="A214:C214"/>
    <mergeCell ref="A215:B215"/>
    <mergeCell ref="A216:L216"/>
    <mergeCell ref="A217:C217"/>
    <mergeCell ref="D217:E217"/>
    <mergeCell ref="A218:A220"/>
    <mergeCell ref="B218:D218"/>
    <mergeCell ref="E218:F218"/>
    <mergeCell ref="G218:L218"/>
    <mergeCell ref="M218:O218"/>
    <mergeCell ref="B219:B220"/>
    <mergeCell ref="C219:C220"/>
    <mergeCell ref="D219:D220"/>
    <mergeCell ref="E219:E220"/>
    <mergeCell ref="F219:F220"/>
    <mergeCell ref="G219:J220"/>
    <mergeCell ref="K219:L219"/>
    <mergeCell ref="M219:M220"/>
    <mergeCell ref="N219:N220"/>
    <mergeCell ref="O219:O220"/>
    <mergeCell ref="A159:C159"/>
    <mergeCell ref="D159:J160"/>
    <mergeCell ref="K159:O159"/>
    <mergeCell ref="A160:C160"/>
    <mergeCell ref="K160:O160"/>
    <mergeCell ref="A161:C161"/>
    <mergeCell ref="D161:J161"/>
    <mergeCell ref="K161:O161"/>
    <mergeCell ref="A152:C152"/>
    <mergeCell ref="A153:F153"/>
    <mergeCell ref="A157:C157"/>
    <mergeCell ref="D157:J157"/>
    <mergeCell ref="K157:O157"/>
    <mergeCell ref="A158:C158"/>
    <mergeCell ref="D158:J158"/>
    <mergeCell ref="K158:O158"/>
    <mergeCell ref="A138:F138"/>
    <mergeCell ref="A139:O139"/>
    <mergeCell ref="A142:O142"/>
    <mergeCell ref="E143:O143"/>
    <mergeCell ref="E144:O144"/>
    <mergeCell ref="E145:O145"/>
    <mergeCell ref="A149:K149"/>
    <mergeCell ref="A150:K150"/>
    <mergeCell ref="A151:O151"/>
    <mergeCell ref="G127:J127"/>
    <mergeCell ref="A128:O128"/>
    <mergeCell ref="A130:A132"/>
    <mergeCell ref="B130:D130"/>
    <mergeCell ref="E130:F130"/>
    <mergeCell ref="G130:I130"/>
    <mergeCell ref="J130:L130"/>
    <mergeCell ref="M130:O130"/>
    <mergeCell ref="B131:B132"/>
    <mergeCell ref="C131:C132"/>
    <mergeCell ref="D131:D132"/>
    <mergeCell ref="E131:E132"/>
    <mergeCell ref="F131:F132"/>
    <mergeCell ref="G131:G132"/>
    <mergeCell ref="H131:I131"/>
    <mergeCell ref="J131:J132"/>
    <mergeCell ref="K131:K132"/>
    <mergeCell ref="L131:L132"/>
    <mergeCell ref="M131:M132"/>
    <mergeCell ref="N131:N132"/>
    <mergeCell ref="O131:O132"/>
    <mergeCell ref="N120:N121"/>
    <mergeCell ref="O120:O121"/>
    <mergeCell ref="E19:F19"/>
    <mergeCell ref="A44:C44"/>
    <mergeCell ref="A45:F45"/>
    <mergeCell ref="A43:O43"/>
    <mergeCell ref="A49:C49"/>
    <mergeCell ref="K54:O54"/>
    <mergeCell ref="A53:C53"/>
    <mergeCell ref="A54:C54"/>
    <mergeCell ref="D49:J49"/>
    <mergeCell ref="D50:J50"/>
    <mergeCell ref="D51:J52"/>
    <mergeCell ref="D53:J53"/>
    <mergeCell ref="D54:J54"/>
    <mergeCell ref="A50:C50"/>
    <mergeCell ref="A51:C51"/>
    <mergeCell ref="A52:C52"/>
    <mergeCell ref="K49:O49"/>
    <mergeCell ref="K50:O50"/>
    <mergeCell ref="K51:O51"/>
    <mergeCell ref="K52:O52"/>
    <mergeCell ref="K53:O53"/>
    <mergeCell ref="N64:N65"/>
    <mergeCell ref="E36:O36"/>
    <mergeCell ref="E37:O37"/>
    <mergeCell ref="A41:K41"/>
    <mergeCell ref="A42:K42"/>
    <mergeCell ref="E20:E21"/>
    <mergeCell ref="F20:F21"/>
    <mergeCell ref="G20:G21"/>
    <mergeCell ref="J20:J21"/>
    <mergeCell ref="A34:O34"/>
    <mergeCell ref="E35:O35"/>
    <mergeCell ref="A25:A26"/>
    <mergeCell ref="B25:B26"/>
    <mergeCell ref="C25:C26"/>
    <mergeCell ref="B20:B21"/>
    <mergeCell ref="C20:C21"/>
    <mergeCell ref="A23:A24"/>
    <mergeCell ref="B23:B24"/>
    <mergeCell ref="C23:C24"/>
    <mergeCell ref="A19:A21"/>
    <mergeCell ref="B19:D19"/>
    <mergeCell ref="A1:O1"/>
    <mergeCell ref="A3:O3"/>
    <mergeCell ref="O5:O7"/>
    <mergeCell ref="G10:L10"/>
    <mergeCell ref="G11:J12"/>
    <mergeCell ref="M11:M12"/>
    <mergeCell ref="N11:N12"/>
    <mergeCell ref="O11:O12"/>
    <mergeCell ref="A10:A12"/>
    <mergeCell ref="B10:D10"/>
    <mergeCell ref="E10:F10"/>
    <mergeCell ref="M10:O10"/>
    <mergeCell ref="K11:L11"/>
    <mergeCell ref="A6:C6"/>
    <mergeCell ref="A7:B7"/>
    <mergeCell ref="B11:B12"/>
    <mergeCell ref="A9:C9"/>
    <mergeCell ref="D9:E9"/>
    <mergeCell ref="A8:L8"/>
    <mergeCell ref="G13:J13"/>
    <mergeCell ref="G14:J14"/>
    <mergeCell ref="G15:J15"/>
    <mergeCell ref="A5:C5"/>
    <mergeCell ref="F11:F12"/>
    <mergeCell ref="E11:E12"/>
    <mergeCell ref="D11:D12"/>
    <mergeCell ref="C11:C12"/>
    <mergeCell ref="C64:C65"/>
    <mergeCell ref="G16:J16"/>
    <mergeCell ref="A27:A28"/>
    <mergeCell ref="C27:C28"/>
    <mergeCell ref="D27:D28"/>
    <mergeCell ref="E27:E28"/>
    <mergeCell ref="F27:F28"/>
    <mergeCell ref="G64:J65"/>
    <mergeCell ref="A61:L61"/>
    <mergeCell ref="A62:C62"/>
    <mergeCell ref="D62:E62"/>
    <mergeCell ref="B63:D63"/>
    <mergeCell ref="E63:F63"/>
    <mergeCell ref="G63:L63"/>
    <mergeCell ref="A31:O31"/>
    <mergeCell ref="A17:O17"/>
    <mergeCell ref="M63:O63"/>
    <mergeCell ref="B64:B65"/>
    <mergeCell ref="D64:D65"/>
    <mergeCell ref="E64:E65"/>
    <mergeCell ref="F64:F65"/>
    <mergeCell ref="M19:O19"/>
    <mergeCell ref="H20:I20"/>
    <mergeCell ref="M20:M21"/>
    <mergeCell ref="N20:N21"/>
    <mergeCell ref="O20:O21"/>
    <mergeCell ref="D25:D26"/>
    <mergeCell ref="E25:E26"/>
    <mergeCell ref="F25:F26"/>
    <mergeCell ref="F23:F24"/>
    <mergeCell ref="G19:I19"/>
    <mergeCell ref="J19:L19"/>
    <mergeCell ref="D20:D21"/>
    <mergeCell ref="K20:K21"/>
    <mergeCell ref="L20:L21"/>
    <mergeCell ref="D23:D24"/>
    <mergeCell ref="E23:E24"/>
    <mergeCell ref="K64:L64"/>
    <mergeCell ref="M64:M65"/>
    <mergeCell ref="B27:B28"/>
    <mergeCell ref="H74:I74"/>
    <mergeCell ref="J74:J75"/>
    <mergeCell ref="K74:K75"/>
    <mergeCell ref="G66:J66"/>
    <mergeCell ref="G67:J67"/>
    <mergeCell ref="A71:O71"/>
    <mergeCell ref="A73:A75"/>
    <mergeCell ref="B73:D73"/>
    <mergeCell ref="E73:F73"/>
    <mergeCell ref="G73:I73"/>
    <mergeCell ref="J73:L73"/>
    <mergeCell ref="M73:O73"/>
    <mergeCell ref="B74:B75"/>
    <mergeCell ref="C74:C75"/>
    <mergeCell ref="D74:D75"/>
    <mergeCell ref="E74:E75"/>
    <mergeCell ref="F74:F75"/>
    <mergeCell ref="G74:G75"/>
    <mergeCell ref="N74:N75"/>
    <mergeCell ref="O74:O75"/>
    <mergeCell ref="L74:L75"/>
    <mergeCell ref="M74:M75"/>
    <mergeCell ref="G69:J69"/>
    <mergeCell ref="G70:J70"/>
    <mergeCell ref="A85:F86"/>
    <mergeCell ref="A87:O87"/>
    <mergeCell ref="A90:O90"/>
    <mergeCell ref="E91:O91"/>
    <mergeCell ref="A77:A78"/>
    <mergeCell ref="B77:B78"/>
    <mergeCell ref="C77:C78"/>
    <mergeCell ref="D77:D78"/>
    <mergeCell ref="E77:E78"/>
    <mergeCell ref="F77:F78"/>
    <mergeCell ref="A83:A84"/>
    <mergeCell ref="B83:B84"/>
    <mergeCell ref="C83:C84"/>
    <mergeCell ref="D83:D84"/>
    <mergeCell ref="E83:E84"/>
    <mergeCell ref="F83:F84"/>
    <mergeCell ref="A81:A82"/>
    <mergeCell ref="B81:B82"/>
    <mergeCell ref="C81:C82"/>
    <mergeCell ref="D81:D82"/>
    <mergeCell ref="E81:E82"/>
    <mergeCell ref="F81:F82"/>
    <mergeCell ref="K107:O107"/>
    <mergeCell ref="A108:C108"/>
    <mergeCell ref="K108:O108"/>
    <mergeCell ref="A100:C100"/>
    <mergeCell ref="A101:F101"/>
    <mergeCell ref="A105:C105"/>
    <mergeCell ref="D105:J105"/>
    <mergeCell ref="K105:O105"/>
    <mergeCell ref="E92:O92"/>
    <mergeCell ref="E93:O93"/>
    <mergeCell ref="A97:K97"/>
    <mergeCell ref="A98:K98"/>
    <mergeCell ref="A99:O99"/>
    <mergeCell ref="A56:O56"/>
    <mergeCell ref="A58:C58"/>
    <mergeCell ref="O58:O60"/>
    <mergeCell ref="A59:C59"/>
    <mergeCell ref="A60:B60"/>
    <mergeCell ref="A29:F30"/>
    <mergeCell ref="O64:O65"/>
    <mergeCell ref="A63:A65"/>
    <mergeCell ref="A163:O163"/>
    <mergeCell ref="A109:C109"/>
    <mergeCell ref="D109:J109"/>
    <mergeCell ref="K109:O109"/>
    <mergeCell ref="G68:J68"/>
    <mergeCell ref="A79:A80"/>
    <mergeCell ref="B79:B80"/>
    <mergeCell ref="C79:C80"/>
    <mergeCell ref="D79:D80"/>
    <mergeCell ref="E79:E80"/>
    <mergeCell ref="F79:F80"/>
    <mergeCell ref="A106:C106"/>
    <mergeCell ref="D106:J106"/>
    <mergeCell ref="K106:O106"/>
    <mergeCell ref="A107:C107"/>
    <mergeCell ref="D107:J108"/>
    <mergeCell ref="A165:C165"/>
    <mergeCell ref="O165:O167"/>
    <mergeCell ref="A166:C166"/>
    <mergeCell ref="A167:B167"/>
    <mergeCell ref="A168:L168"/>
    <mergeCell ref="A169:C169"/>
    <mergeCell ref="D169:E169"/>
    <mergeCell ref="A170:A172"/>
    <mergeCell ref="B170:D170"/>
    <mergeCell ref="E170:F170"/>
    <mergeCell ref="G170:L170"/>
    <mergeCell ref="M170:O170"/>
    <mergeCell ref="B171:B172"/>
    <mergeCell ref="C171:C172"/>
    <mergeCell ref="D171:D172"/>
    <mergeCell ref="E171:E172"/>
    <mergeCell ref="F171:F172"/>
    <mergeCell ref="G171:J172"/>
    <mergeCell ref="K171:L171"/>
    <mergeCell ref="M171:M172"/>
    <mergeCell ref="N171:N172"/>
    <mergeCell ref="O171:O172"/>
    <mergeCell ref="G173:J173"/>
    <mergeCell ref="G174:J174"/>
    <mergeCell ref="G175:J175"/>
    <mergeCell ref="G176:J176"/>
    <mergeCell ref="A177:O177"/>
    <mergeCell ref="A179:A181"/>
    <mergeCell ref="B179:D179"/>
    <mergeCell ref="E179:F179"/>
    <mergeCell ref="G179:I179"/>
    <mergeCell ref="J179:L179"/>
    <mergeCell ref="M179:O179"/>
    <mergeCell ref="B180:B181"/>
    <mergeCell ref="C180:C181"/>
    <mergeCell ref="D180:D181"/>
    <mergeCell ref="E180:E181"/>
    <mergeCell ref="F180:F181"/>
    <mergeCell ref="G180:G181"/>
    <mergeCell ref="H180:I180"/>
    <mergeCell ref="J180:J181"/>
    <mergeCell ref="K180:K181"/>
    <mergeCell ref="L180:L181"/>
    <mergeCell ref="M180:M181"/>
    <mergeCell ref="N180:N181"/>
    <mergeCell ref="O180:O181"/>
    <mergeCell ref="A186:F186"/>
    <mergeCell ref="A187:O187"/>
    <mergeCell ref="A190:O190"/>
    <mergeCell ref="E191:O191"/>
    <mergeCell ref="E192:O192"/>
    <mergeCell ref="E193:O193"/>
    <mergeCell ref="A197:K197"/>
    <mergeCell ref="A198:K198"/>
    <mergeCell ref="A207:C207"/>
    <mergeCell ref="D207:J208"/>
    <mergeCell ref="K207:O207"/>
    <mergeCell ref="A208:C208"/>
    <mergeCell ref="K208:O208"/>
    <mergeCell ref="A209:C209"/>
    <mergeCell ref="D209:J209"/>
    <mergeCell ref="K209:O209"/>
    <mergeCell ref="A199:O199"/>
    <mergeCell ref="A200:C200"/>
    <mergeCell ref="A201:F201"/>
    <mergeCell ref="A205:C205"/>
    <mergeCell ref="D205:J205"/>
    <mergeCell ref="K205:O205"/>
    <mergeCell ref="A206:C206"/>
    <mergeCell ref="D206:J206"/>
    <mergeCell ref="K206:O206"/>
  </mergeCells>
  <pageMargins left="0.7" right="0.7" top="0.75" bottom="0.75" header="0.3" footer="0.3"/>
  <pageSetup paperSize="9" scale="77" fitToHeight="0" orientation="landscape" r:id="rId1"/>
  <rowBreaks count="8" manualBreakCount="8">
    <brk id="31" max="16383" man="1"/>
    <brk id="71" max="14" man="1"/>
    <brk id="110" max="16383" man="1"/>
    <brk id="139" max="14" man="1"/>
    <brk id="176" max="16383" man="1"/>
    <brk id="209" max="16383" man="1"/>
    <brk id="237" max="16383" man="1"/>
    <brk id="2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="90" zoomScaleNormal="100" zoomScaleSheetLayoutView="90" workbookViewId="0">
      <selection activeCell="J21" sqref="J21:K21"/>
    </sheetView>
  </sheetViews>
  <sheetFormatPr defaultColWidth="9.140625" defaultRowHeight="11.25" x14ac:dyDescent="0.2"/>
  <cols>
    <col min="1" max="1" width="20.28515625" style="13" customWidth="1"/>
    <col min="2" max="2" width="13" style="13" customWidth="1"/>
    <col min="3" max="3" width="18" style="13" customWidth="1"/>
    <col min="4" max="4" width="11.7109375" style="13" customWidth="1"/>
    <col min="5" max="5" width="13.85546875" style="13" customWidth="1"/>
    <col min="6" max="6" width="10.42578125" style="13" customWidth="1"/>
    <col min="7" max="7" width="11" style="13" customWidth="1"/>
    <col min="8" max="8" width="10.28515625" style="13" customWidth="1"/>
    <col min="9" max="9" width="4.42578125" style="13" customWidth="1"/>
    <col min="10" max="10" width="9.5703125" style="13" customWidth="1"/>
    <col min="11" max="11" width="10.140625" style="13" customWidth="1"/>
    <col min="12" max="16384" width="9.140625" style="13"/>
  </cols>
  <sheetData>
    <row r="1" spans="1:15" x14ac:dyDescent="0.2">
      <c r="A1" s="127" t="s">
        <v>134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x14ac:dyDescent="0.2">
      <c r="A2" s="5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121" t="s">
        <v>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5" x14ac:dyDescent="0.2">
      <c r="A4" s="115" t="s">
        <v>135</v>
      </c>
      <c r="B4" s="115"/>
      <c r="C4" s="115"/>
      <c r="D4" s="138" t="s">
        <v>158</v>
      </c>
      <c r="E4" s="138"/>
      <c r="F4" s="138"/>
      <c r="G4" s="138"/>
      <c r="H4" s="138"/>
      <c r="I4" s="138"/>
      <c r="J4" s="138"/>
      <c r="K4" s="138"/>
      <c r="L4" s="138"/>
      <c r="M4" s="59"/>
      <c r="N4" s="15" t="s">
        <v>9</v>
      </c>
      <c r="O4" s="116" t="s">
        <v>136</v>
      </c>
    </row>
    <row r="5" spans="1:15" x14ac:dyDescent="0.2">
      <c r="A5" s="119"/>
      <c r="B5" s="119"/>
      <c r="C5" s="119"/>
      <c r="D5" s="138"/>
      <c r="E5" s="138"/>
      <c r="F5" s="138"/>
      <c r="G5" s="138"/>
      <c r="H5" s="138"/>
      <c r="I5" s="138"/>
      <c r="J5" s="138"/>
      <c r="K5" s="138"/>
      <c r="L5" s="138"/>
      <c r="M5" s="59"/>
      <c r="N5" s="15" t="s">
        <v>10</v>
      </c>
      <c r="O5" s="117"/>
    </row>
    <row r="6" spans="1:15" x14ac:dyDescent="0.2">
      <c r="A6" s="119" t="s">
        <v>103</v>
      </c>
      <c r="B6" s="119"/>
      <c r="C6" s="59"/>
      <c r="D6" s="58" t="s">
        <v>137</v>
      </c>
      <c r="E6" s="59"/>
      <c r="F6" s="59"/>
      <c r="G6" s="59"/>
      <c r="H6" s="59"/>
      <c r="I6" s="59"/>
      <c r="J6" s="59"/>
      <c r="K6" s="59"/>
      <c r="L6" s="59"/>
      <c r="M6" s="59"/>
      <c r="N6" s="15" t="s">
        <v>12</v>
      </c>
      <c r="O6" s="118"/>
    </row>
    <row r="7" spans="1:15" x14ac:dyDescent="0.2">
      <c r="A7" s="103" t="s">
        <v>61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59"/>
      <c r="M7" s="59"/>
      <c r="N7" s="59"/>
      <c r="O7" s="59"/>
    </row>
    <row r="8" spans="1:15" x14ac:dyDescent="0.2">
      <c r="A8" s="104" t="s">
        <v>62</v>
      </c>
      <c r="B8" s="104"/>
      <c r="C8" s="104"/>
      <c r="D8" s="120"/>
      <c r="E8" s="120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42" customHeight="1" x14ac:dyDescent="0.2">
      <c r="A9" s="102" t="s">
        <v>14</v>
      </c>
      <c r="B9" s="102" t="s">
        <v>63</v>
      </c>
      <c r="C9" s="102"/>
      <c r="D9" s="102"/>
      <c r="E9" s="102" t="s">
        <v>64</v>
      </c>
      <c r="F9" s="102"/>
      <c r="G9" s="102" t="s">
        <v>65</v>
      </c>
      <c r="H9" s="102"/>
      <c r="I9" s="102"/>
      <c r="J9" s="102"/>
      <c r="K9" s="102"/>
      <c r="L9" s="102"/>
      <c r="M9" s="102" t="s">
        <v>66</v>
      </c>
      <c r="N9" s="102"/>
      <c r="O9" s="102"/>
    </row>
    <row r="10" spans="1:15" ht="24" customHeight="1" x14ac:dyDescent="0.2">
      <c r="A10" s="102"/>
      <c r="B10" s="102" t="s">
        <v>21</v>
      </c>
      <c r="C10" s="102" t="s">
        <v>21</v>
      </c>
      <c r="D10" s="102" t="s">
        <v>21</v>
      </c>
      <c r="E10" s="102" t="s">
        <v>21</v>
      </c>
      <c r="F10" s="116" t="s">
        <v>21</v>
      </c>
      <c r="G10" s="102" t="s">
        <v>21</v>
      </c>
      <c r="H10" s="102"/>
      <c r="I10" s="102"/>
      <c r="J10" s="102"/>
      <c r="K10" s="102" t="s">
        <v>138</v>
      </c>
      <c r="L10" s="102"/>
      <c r="M10" s="116">
        <v>2025</v>
      </c>
      <c r="N10" s="116">
        <v>2026</v>
      </c>
      <c r="O10" s="116">
        <v>2027</v>
      </c>
    </row>
    <row r="11" spans="1:15" ht="22.5" x14ac:dyDescent="0.2">
      <c r="A11" s="102"/>
      <c r="B11" s="102"/>
      <c r="C11" s="102"/>
      <c r="D11" s="102"/>
      <c r="E11" s="102"/>
      <c r="F11" s="118"/>
      <c r="G11" s="102"/>
      <c r="H11" s="102"/>
      <c r="I11" s="102"/>
      <c r="J11" s="102"/>
      <c r="K11" s="55" t="s">
        <v>22</v>
      </c>
      <c r="L11" s="55" t="s">
        <v>23</v>
      </c>
      <c r="M11" s="118"/>
      <c r="N11" s="118"/>
      <c r="O11" s="118"/>
    </row>
    <row r="12" spans="1:15" x14ac:dyDescent="0.2">
      <c r="A12" s="55">
        <v>1</v>
      </c>
      <c r="B12" s="55">
        <v>2</v>
      </c>
      <c r="C12" s="55">
        <v>3</v>
      </c>
      <c r="D12" s="55">
        <v>4</v>
      </c>
      <c r="E12" s="55">
        <v>5</v>
      </c>
      <c r="F12" s="55">
        <v>6</v>
      </c>
      <c r="G12" s="102">
        <v>7</v>
      </c>
      <c r="H12" s="102"/>
      <c r="I12" s="102"/>
      <c r="J12" s="102"/>
      <c r="K12" s="55">
        <v>8</v>
      </c>
      <c r="L12" s="55">
        <v>9</v>
      </c>
      <c r="M12" s="55">
        <v>10</v>
      </c>
      <c r="N12" s="55">
        <v>11</v>
      </c>
      <c r="O12" s="55">
        <v>12</v>
      </c>
    </row>
    <row r="13" spans="1:15" ht="90" x14ac:dyDescent="0.2">
      <c r="A13" s="57" t="s">
        <v>177</v>
      </c>
      <c r="B13" s="57" t="s">
        <v>139</v>
      </c>
      <c r="C13" s="57" t="s">
        <v>24</v>
      </c>
      <c r="D13" s="57" t="s">
        <v>24</v>
      </c>
      <c r="E13" s="57" t="s">
        <v>24</v>
      </c>
      <c r="F13" s="57" t="s">
        <v>24</v>
      </c>
      <c r="G13" s="135" t="s">
        <v>140</v>
      </c>
      <c r="H13" s="136"/>
      <c r="I13" s="136"/>
      <c r="J13" s="137"/>
      <c r="K13" s="66" t="s">
        <v>26</v>
      </c>
      <c r="L13" s="57">
        <v>744</v>
      </c>
      <c r="M13" s="55">
        <v>100</v>
      </c>
      <c r="N13" s="55">
        <v>100</v>
      </c>
      <c r="O13" s="55">
        <v>100</v>
      </c>
    </row>
    <row r="14" spans="1:15" ht="15" customHeight="1" x14ac:dyDescent="0.2">
      <c r="A14" s="109" t="s">
        <v>102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5" s="22" customFormat="1" x14ac:dyDescent="0.2">
      <c r="A15" s="56" t="s">
        <v>27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pans="1:15" ht="37.15" customHeight="1" x14ac:dyDescent="0.2">
      <c r="A16" s="102" t="s">
        <v>14</v>
      </c>
      <c r="B16" s="102" t="str">
        <f>B9</f>
        <v>Показатель, характеризующий содержание работы</v>
      </c>
      <c r="C16" s="102"/>
      <c r="D16" s="102"/>
      <c r="E16" s="102" t="str">
        <f>E9</f>
        <v>Показатель, характеризующий условия (формы) оказания работы</v>
      </c>
      <c r="F16" s="102"/>
      <c r="G16" s="102" t="s">
        <v>67</v>
      </c>
      <c r="H16" s="102"/>
      <c r="I16" s="102"/>
      <c r="J16" s="131" t="s">
        <v>69</v>
      </c>
      <c r="K16" s="132"/>
      <c r="L16" s="132"/>
      <c r="M16" s="132"/>
      <c r="N16" s="132"/>
      <c r="O16" s="133"/>
    </row>
    <row r="17" spans="1:15" ht="24" customHeight="1" x14ac:dyDescent="0.2">
      <c r="A17" s="102"/>
      <c r="B17" s="102" t="str">
        <f>B10</f>
        <v>(наименование показателя)</v>
      </c>
      <c r="C17" s="102" t="str">
        <f t="shared" ref="C17:F17" si="0">C10</f>
        <v>(наименование показателя)</v>
      </c>
      <c r="D17" s="102" t="str">
        <f t="shared" si="0"/>
        <v>(наименование показателя)</v>
      </c>
      <c r="E17" s="102" t="str">
        <f t="shared" si="0"/>
        <v>(наименование показателя)</v>
      </c>
      <c r="F17" s="102" t="str">
        <f t="shared" si="0"/>
        <v>(наименование показателя)</v>
      </c>
      <c r="G17" s="102" t="s">
        <v>21</v>
      </c>
      <c r="H17" s="102" t="s">
        <v>29</v>
      </c>
      <c r="I17" s="102"/>
      <c r="J17" s="102">
        <f>M10</f>
        <v>2025</v>
      </c>
      <c r="K17" s="102"/>
      <c r="L17" s="102">
        <f>N10</f>
        <v>2026</v>
      </c>
      <c r="M17" s="102"/>
      <c r="N17" s="102">
        <f>O10</f>
        <v>2027</v>
      </c>
      <c r="O17" s="102"/>
    </row>
    <row r="18" spans="1:15" ht="25.5" customHeight="1" x14ac:dyDescent="0.2">
      <c r="A18" s="102"/>
      <c r="B18" s="102"/>
      <c r="C18" s="102"/>
      <c r="D18" s="102"/>
      <c r="E18" s="102"/>
      <c r="F18" s="102"/>
      <c r="G18" s="102"/>
      <c r="H18" s="55" t="s">
        <v>22</v>
      </c>
      <c r="I18" s="55" t="s">
        <v>23</v>
      </c>
      <c r="J18" s="102"/>
      <c r="K18" s="102"/>
      <c r="L18" s="102"/>
      <c r="M18" s="102"/>
      <c r="N18" s="102"/>
      <c r="O18" s="102"/>
    </row>
    <row r="19" spans="1:15" x14ac:dyDescent="0.2">
      <c r="A19" s="55">
        <v>1</v>
      </c>
      <c r="B19" s="55">
        <v>2</v>
      </c>
      <c r="C19" s="55">
        <v>3</v>
      </c>
      <c r="D19" s="55">
        <v>4</v>
      </c>
      <c r="E19" s="55">
        <v>5</v>
      </c>
      <c r="F19" s="55">
        <v>6</v>
      </c>
      <c r="G19" s="55">
        <v>7</v>
      </c>
      <c r="H19" s="55">
        <v>8</v>
      </c>
      <c r="I19" s="55">
        <v>9</v>
      </c>
      <c r="J19" s="102">
        <v>10</v>
      </c>
      <c r="K19" s="102"/>
      <c r="L19" s="102">
        <v>11</v>
      </c>
      <c r="M19" s="102"/>
      <c r="N19" s="102">
        <v>12</v>
      </c>
      <c r="O19" s="102"/>
    </row>
    <row r="20" spans="1:15" ht="56.25" customHeight="1" x14ac:dyDescent="0.2">
      <c r="A20" s="102" t="str">
        <f>A13</f>
        <v>493900.Р.27.1.Р1270001000</v>
      </c>
      <c r="B20" s="102" t="str">
        <f t="shared" ref="B20:F20" si="1">B13</f>
        <v>организация и осуществление подвоза обучающихся в образовательные учреждения автомобильным транспортом</v>
      </c>
      <c r="C20" s="102" t="str">
        <f t="shared" si="1"/>
        <v>-</v>
      </c>
      <c r="D20" s="102" t="str">
        <f t="shared" si="1"/>
        <v>-</v>
      </c>
      <c r="E20" s="102" t="str">
        <f t="shared" si="1"/>
        <v>-</v>
      </c>
      <c r="F20" s="102" t="str">
        <f t="shared" si="1"/>
        <v>-</v>
      </c>
      <c r="G20" s="21" t="s">
        <v>141</v>
      </c>
      <c r="H20" s="76" t="s">
        <v>142</v>
      </c>
      <c r="I20" s="28"/>
      <c r="J20" s="131">
        <v>2</v>
      </c>
      <c r="K20" s="133"/>
      <c r="L20" s="131">
        <f>J20</f>
        <v>2</v>
      </c>
      <c r="M20" s="133"/>
      <c r="N20" s="131">
        <f>J20</f>
        <v>2</v>
      </c>
      <c r="O20" s="133"/>
    </row>
    <row r="21" spans="1:15" ht="41.25" customHeight="1" x14ac:dyDescent="0.2">
      <c r="A21" s="102"/>
      <c r="B21" s="102"/>
      <c r="C21" s="102"/>
      <c r="D21" s="102"/>
      <c r="E21" s="102"/>
      <c r="F21" s="102"/>
      <c r="G21" s="21" t="s">
        <v>143</v>
      </c>
      <c r="H21" s="87" t="s">
        <v>142</v>
      </c>
      <c r="I21" s="28"/>
      <c r="J21" s="131">
        <v>5</v>
      </c>
      <c r="K21" s="133"/>
      <c r="L21" s="131">
        <f>J21</f>
        <v>5</v>
      </c>
      <c r="M21" s="133"/>
      <c r="N21" s="131">
        <f>J21</f>
        <v>5</v>
      </c>
      <c r="O21" s="133"/>
    </row>
    <row r="22" spans="1:15" x14ac:dyDescent="0.2">
      <c r="A22" s="59" t="str">
        <f>A14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  <c r="B22" s="59"/>
      <c r="C22" s="59"/>
      <c r="D22" s="59"/>
      <c r="E22" s="59"/>
      <c r="F22" s="59"/>
      <c r="G22" s="90"/>
      <c r="H22" s="90"/>
      <c r="I22" s="91"/>
      <c r="J22" s="91"/>
      <c r="K22" s="91"/>
      <c r="L22" s="90"/>
      <c r="M22" s="90"/>
      <c r="N22" s="90"/>
      <c r="O22" s="59"/>
    </row>
    <row r="23" spans="1:15" x14ac:dyDescent="0.2">
      <c r="G23" s="90"/>
      <c r="H23" s="90"/>
      <c r="I23" s="90"/>
      <c r="J23" s="90"/>
      <c r="K23" s="90"/>
      <c r="L23" s="90"/>
      <c r="M23" s="90"/>
      <c r="N23" s="90"/>
    </row>
    <row r="24" spans="1:15" x14ac:dyDescent="0.2">
      <c r="G24" s="90"/>
      <c r="H24" s="90"/>
      <c r="I24" s="90"/>
      <c r="J24" s="90"/>
      <c r="K24" s="90"/>
      <c r="L24" s="90"/>
      <c r="M24" s="90"/>
      <c r="N24" s="90"/>
    </row>
    <row r="29" spans="1:15" ht="11.25" customHeight="1" x14ac:dyDescent="0.2"/>
    <row r="31" spans="1:15" ht="11.25" customHeight="1" x14ac:dyDescent="0.2"/>
    <row r="32" spans="1:15" ht="11.25" customHeight="1" x14ac:dyDescent="0.2"/>
    <row r="36" ht="11.25" customHeight="1" x14ac:dyDescent="0.2"/>
    <row r="39" ht="11.25" customHeight="1" x14ac:dyDescent="0.2"/>
    <row r="40" ht="11.25" customHeight="1" x14ac:dyDescent="0.2"/>
  </sheetData>
  <mergeCells count="58">
    <mergeCell ref="A1:O1"/>
    <mergeCell ref="A3:O3"/>
    <mergeCell ref="A4:C4"/>
    <mergeCell ref="D4:L5"/>
    <mergeCell ref="O4:O6"/>
    <mergeCell ref="A5:C5"/>
    <mergeCell ref="A6:B6"/>
    <mergeCell ref="A7:K7"/>
    <mergeCell ref="A8:C8"/>
    <mergeCell ref="D8:E8"/>
    <mergeCell ref="A9:A11"/>
    <mergeCell ref="B9:D9"/>
    <mergeCell ref="E9:F9"/>
    <mergeCell ref="G9:L9"/>
    <mergeCell ref="M9:O9"/>
    <mergeCell ref="B10:B11"/>
    <mergeCell ref="C10:C11"/>
    <mergeCell ref="D10:D11"/>
    <mergeCell ref="E10:E11"/>
    <mergeCell ref="F10:F11"/>
    <mergeCell ref="G10:J11"/>
    <mergeCell ref="K10:L10"/>
    <mergeCell ref="M10:M11"/>
    <mergeCell ref="N10:N11"/>
    <mergeCell ref="O10:O11"/>
    <mergeCell ref="G12:J12"/>
    <mergeCell ref="G13:J13"/>
    <mergeCell ref="A14:O14"/>
    <mergeCell ref="A16:A18"/>
    <mergeCell ref="B16:D16"/>
    <mergeCell ref="E16:F16"/>
    <mergeCell ref="G16:I16"/>
    <mergeCell ref="J16:O16"/>
    <mergeCell ref="B17:B18"/>
    <mergeCell ref="C17:C18"/>
    <mergeCell ref="D17:D18"/>
    <mergeCell ref="E17:E18"/>
    <mergeCell ref="F17:F18"/>
    <mergeCell ref="G17:G18"/>
    <mergeCell ref="H17:I17"/>
    <mergeCell ref="J17:K18"/>
    <mergeCell ref="L17:M18"/>
    <mergeCell ref="N17:O18"/>
    <mergeCell ref="J19:K19"/>
    <mergeCell ref="L19:M19"/>
    <mergeCell ref="N19:O19"/>
    <mergeCell ref="A20:A21"/>
    <mergeCell ref="B20:B21"/>
    <mergeCell ref="C20:C21"/>
    <mergeCell ref="D20:D21"/>
    <mergeCell ref="E20:E21"/>
    <mergeCell ref="F20:F21"/>
    <mergeCell ref="J20:K20"/>
    <mergeCell ref="L20:M20"/>
    <mergeCell ref="N20:O20"/>
    <mergeCell ref="J21:K21"/>
    <mergeCell ref="L21:M21"/>
    <mergeCell ref="N21:O21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100" zoomScaleSheetLayoutView="80" workbookViewId="0">
      <selection activeCell="L12" sqref="L12:O15"/>
    </sheetView>
  </sheetViews>
  <sheetFormatPr defaultRowHeight="15" x14ac:dyDescent="0.25"/>
  <sheetData>
    <row r="1" spans="1:15" x14ac:dyDescent="0.25">
      <c r="A1" s="127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x14ac:dyDescent="0.25">
      <c r="A2" s="26"/>
    </row>
    <row r="3" spans="1:15" x14ac:dyDescent="0.25">
      <c r="A3" s="14" t="s">
        <v>71</v>
      </c>
      <c r="B3" s="14"/>
      <c r="C3" s="27"/>
      <c r="D3" s="27"/>
      <c r="E3" s="27"/>
    </row>
    <row r="4" spans="1:15" ht="30.75" customHeight="1" x14ac:dyDescent="0.25">
      <c r="A4" s="139" t="s">
        <v>72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1:15" x14ac:dyDescent="0.25">
      <c r="A5" s="140" t="s">
        <v>73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5" x14ac:dyDescent="0.2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1:15" x14ac:dyDescent="0.25">
      <c r="A7" s="107" t="s">
        <v>74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5" x14ac:dyDescent="0.25">
      <c r="A8" s="16"/>
      <c r="B8" s="16"/>
      <c r="C8" s="16"/>
      <c r="D8" s="16"/>
      <c r="E8" s="16"/>
    </row>
    <row r="9" spans="1:15" x14ac:dyDescent="0.25">
      <c r="A9" s="14"/>
    </row>
    <row r="10" spans="1:15" ht="34.5" customHeight="1" x14ac:dyDescent="0.25">
      <c r="A10" s="102" t="s">
        <v>75</v>
      </c>
      <c r="B10" s="102"/>
      <c r="C10" s="102"/>
      <c r="D10" s="102"/>
      <c r="E10" s="102"/>
      <c r="F10" s="102"/>
      <c r="G10" s="102" t="s">
        <v>76</v>
      </c>
      <c r="H10" s="102"/>
      <c r="I10" s="102"/>
      <c r="J10" s="102"/>
      <c r="K10" s="102"/>
      <c r="L10" s="102" t="s">
        <v>77</v>
      </c>
      <c r="M10" s="102"/>
      <c r="N10" s="102"/>
      <c r="O10" s="102"/>
    </row>
    <row r="11" spans="1:15" x14ac:dyDescent="0.25">
      <c r="A11" s="102">
        <v>1</v>
      </c>
      <c r="B11" s="102"/>
      <c r="C11" s="102"/>
      <c r="D11" s="102"/>
      <c r="E11" s="102"/>
      <c r="F11" s="102"/>
      <c r="G11" s="102">
        <v>2</v>
      </c>
      <c r="H11" s="102"/>
      <c r="I11" s="102"/>
      <c r="J11" s="102"/>
      <c r="K11" s="102"/>
      <c r="L11" s="102">
        <v>3</v>
      </c>
      <c r="M11" s="102"/>
      <c r="N11" s="102"/>
      <c r="O11" s="102"/>
    </row>
    <row r="12" spans="1:15" x14ac:dyDescent="0.25">
      <c r="A12" s="125" t="s">
        <v>78</v>
      </c>
      <c r="B12" s="125"/>
      <c r="C12" s="125"/>
      <c r="D12" s="125"/>
      <c r="E12" s="125"/>
      <c r="F12" s="125"/>
      <c r="G12" s="102" t="s">
        <v>79</v>
      </c>
      <c r="H12" s="102"/>
      <c r="I12" s="102"/>
      <c r="J12" s="102"/>
      <c r="K12" s="102"/>
      <c r="L12" s="102" t="s">
        <v>80</v>
      </c>
      <c r="M12" s="102"/>
      <c r="N12" s="102"/>
      <c r="O12" s="102"/>
    </row>
    <row r="13" spans="1:15" ht="29.25" customHeight="1" x14ac:dyDescent="0.25">
      <c r="A13" s="125" t="s">
        <v>81</v>
      </c>
      <c r="B13" s="125"/>
      <c r="C13" s="125"/>
      <c r="D13" s="125"/>
      <c r="E13" s="125"/>
      <c r="F13" s="125"/>
      <c r="G13" s="102" t="s">
        <v>176</v>
      </c>
      <c r="H13" s="102"/>
      <c r="I13" s="102"/>
      <c r="J13" s="102"/>
      <c r="K13" s="102"/>
      <c r="L13" s="102"/>
      <c r="M13" s="102"/>
      <c r="N13" s="102"/>
      <c r="O13" s="102"/>
    </row>
    <row r="14" spans="1:15" ht="54.75" customHeight="1" x14ac:dyDescent="0.25">
      <c r="A14" s="125" t="s">
        <v>82</v>
      </c>
      <c r="B14" s="125"/>
      <c r="C14" s="125"/>
      <c r="D14" s="125"/>
      <c r="E14" s="125"/>
      <c r="F14" s="125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1:15" x14ac:dyDescent="0.25">
      <c r="A15" s="125" t="s">
        <v>83</v>
      </c>
      <c r="B15" s="125"/>
      <c r="C15" s="125"/>
      <c r="D15" s="125"/>
      <c r="E15" s="125"/>
      <c r="F15" s="125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 x14ac:dyDescent="0.25">
      <c r="A16" s="14"/>
    </row>
    <row r="17" spans="1:15" x14ac:dyDescent="0.25">
      <c r="A17" s="140" t="s">
        <v>165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</row>
    <row r="18" spans="1:15" x14ac:dyDescent="0.25">
      <c r="A18" s="140" t="s">
        <v>166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</row>
    <row r="19" spans="1:15" x14ac:dyDescent="0.25">
      <c r="A19" s="140" t="s">
        <v>167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</row>
    <row r="20" spans="1:15" x14ac:dyDescent="0.25">
      <c r="A20" s="140" t="s">
        <v>84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</row>
    <row r="21" spans="1:15" x14ac:dyDescent="0.25">
      <c r="A21" s="140" t="s">
        <v>85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15" x14ac:dyDescent="0.25">
      <c r="A22" s="16"/>
      <c r="B22" s="16"/>
      <c r="C22" s="16"/>
      <c r="D22" s="16"/>
      <c r="E22" s="16"/>
      <c r="F22" s="16"/>
    </row>
    <row r="23" spans="1:15" x14ac:dyDescent="0.25">
      <c r="A23" s="14"/>
    </row>
  </sheetData>
  <mergeCells count="23">
    <mergeCell ref="A20:O20"/>
    <mergeCell ref="A21:O21"/>
    <mergeCell ref="L10:O10"/>
    <mergeCell ref="L11:O11"/>
    <mergeCell ref="L12:O15"/>
    <mergeCell ref="A17:O17"/>
    <mergeCell ref="A18:O18"/>
    <mergeCell ref="A19:O19"/>
    <mergeCell ref="A14:F14"/>
    <mergeCell ref="A15:F15"/>
    <mergeCell ref="G13:K15"/>
    <mergeCell ref="G12:K12"/>
    <mergeCell ref="G11:K11"/>
    <mergeCell ref="G10:K10"/>
    <mergeCell ref="A10:F10"/>
    <mergeCell ref="A11:F11"/>
    <mergeCell ref="A12:F12"/>
    <mergeCell ref="A13:F13"/>
    <mergeCell ref="A1:O1"/>
    <mergeCell ref="A4:O4"/>
    <mergeCell ref="A5:O5"/>
    <mergeCell ref="A6:O6"/>
    <mergeCell ref="A7:O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Титульник</vt:lpstr>
      <vt:lpstr>Часть 1</vt:lpstr>
      <vt:lpstr>Часть 2</vt:lpstr>
      <vt:lpstr>Часть 3</vt:lpstr>
      <vt:lpstr>Титульник!Область_печати</vt:lpstr>
      <vt:lpstr>'Часть 1'!Область_печати</vt:lpstr>
      <vt:lpstr>'Часть 2'!Область_печати</vt:lpstr>
      <vt:lpstr>'Часть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2025-04-14T10:16:58Z</dcterms:modified>
</cp:coreProperties>
</file>