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1816.33851\"/>
    </mc:Choice>
  </mc:AlternateContent>
  <xr:revisionPtr revIDLastSave="0" documentId="13_ncr:1_{CB73F76A-4E87-44C1-ACEB-69D1891D1274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Лист1" sheetId="2" r:id="rId1"/>
    <sheet name="Лист2" sheetId="3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0" l="1"/>
  <c r="F25" i="10"/>
  <c r="G25" i="10"/>
  <c r="H25" i="10"/>
  <c r="I25" i="10"/>
  <c r="J25" i="10"/>
  <c r="K25" i="10"/>
  <c r="L25" i="10"/>
  <c r="M25" i="10"/>
  <c r="N25" i="10"/>
  <c r="O25" i="10"/>
  <c r="D2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E26" i="9"/>
  <c r="F26" i="9"/>
  <c r="G26" i="9"/>
  <c r="H26" i="9"/>
  <c r="I26" i="9"/>
  <c r="J26" i="9"/>
  <c r="K26" i="9"/>
  <c r="L26" i="9"/>
  <c r="M26" i="9"/>
  <c r="N26" i="9"/>
  <c r="O26" i="9"/>
  <c r="D26" i="9"/>
  <c r="E28" i="9"/>
  <c r="F28" i="9"/>
  <c r="G28" i="9"/>
  <c r="H15" i="9"/>
  <c r="H28" i="9" s="1"/>
  <c r="I15" i="9"/>
  <c r="I28" i="9" s="1"/>
  <c r="J15" i="9"/>
  <c r="J28" i="9" s="1"/>
  <c r="K15" i="9"/>
  <c r="K28" i="9" s="1"/>
  <c r="L15" i="9"/>
  <c r="L28" i="9" s="1"/>
  <c r="M15" i="9"/>
  <c r="M28" i="9" s="1"/>
  <c r="N15" i="9"/>
  <c r="N28" i="9" s="1"/>
  <c r="O15" i="9"/>
  <c r="O28" i="9" s="1"/>
  <c r="D28" i="9"/>
  <c r="E25" i="8"/>
  <c r="F25" i="8"/>
  <c r="G25" i="8"/>
  <c r="H25" i="8"/>
  <c r="I25" i="8"/>
  <c r="J25" i="8"/>
  <c r="K25" i="8"/>
  <c r="L25" i="8"/>
  <c r="M25" i="8"/>
  <c r="N25" i="8"/>
  <c r="O25" i="8"/>
  <c r="D25" i="8"/>
  <c r="E26" i="7"/>
  <c r="F26" i="7"/>
  <c r="G26" i="7"/>
  <c r="H26" i="7"/>
  <c r="I26" i="7"/>
  <c r="J26" i="7"/>
  <c r="K26" i="7"/>
  <c r="L26" i="7"/>
  <c r="M26" i="7"/>
  <c r="N26" i="7"/>
  <c r="O26" i="7"/>
  <c r="D26" i="7"/>
  <c r="E26" i="6"/>
  <c r="F26" i="6"/>
  <c r="G26" i="6"/>
  <c r="H26" i="6"/>
  <c r="I26" i="6"/>
  <c r="J26" i="6"/>
  <c r="K26" i="6"/>
  <c r="L26" i="6"/>
  <c r="M26" i="6"/>
  <c r="N26" i="6"/>
  <c r="O26" i="6"/>
  <c r="D26" i="6"/>
  <c r="E26" i="3"/>
  <c r="F26" i="3"/>
  <c r="G26" i="3"/>
  <c r="H26" i="3"/>
  <c r="I26" i="3"/>
  <c r="J26" i="3"/>
  <c r="K26" i="3"/>
  <c r="L26" i="3"/>
  <c r="M26" i="3"/>
  <c r="N26" i="3"/>
  <c r="O26" i="3"/>
  <c r="D26" i="3"/>
  <c r="E15" i="2"/>
  <c r="F15" i="2"/>
  <c r="G15" i="2"/>
  <c r="H15" i="2"/>
  <c r="I15" i="2"/>
  <c r="J15" i="2"/>
  <c r="K15" i="2"/>
  <c r="L15" i="2"/>
  <c r="M15" i="2"/>
  <c r="N15" i="2"/>
  <c r="O15" i="2"/>
  <c r="D15" i="2"/>
  <c r="O27" i="10" l="1"/>
  <c r="N27" i="10"/>
  <c r="M27" i="10"/>
  <c r="L27" i="10"/>
  <c r="K27" i="10"/>
  <c r="J27" i="10"/>
  <c r="I27" i="10"/>
  <c r="H27" i="10"/>
  <c r="G27" i="10"/>
  <c r="F27" i="10"/>
  <c r="E27" i="10"/>
  <c r="D27" i="10" l="1"/>
  <c r="O15" i="7"/>
  <c r="N15" i="7"/>
  <c r="M15" i="7"/>
  <c r="L15" i="7"/>
  <c r="K15" i="7"/>
  <c r="J15" i="7"/>
  <c r="I15" i="7"/>
  <c r="H15" i="7"/>
  <c r="G15" i="7"/>
  <c r="F15" i="7"/>
  <c r="E15" i="7"/>
  <c r="D15" i="7"/>
  <c r="E24" i="11" l="1"/>
  <c r="F24" i="11"/>
  <c r="G24" i="11"/>
  <c r="H24" i="11"/>
  <c r="I24" i="11"/>
  <c r="J24" i="11"/>
  <c r="K24" i="11"/>
  <c r="L24" i="11"/>
  <c r="M24" i="11"/>
  <c r="N24" i="11"/>
  <c r="O24" i="11"/>
  <c r="D24" i="11"/>
  <c r="E14" i="11"/>
  <c r="F14" i="11"/>
  <c r="G14" i="11"/>
  <c r="H14" i="11"/>
  <c r="H26" i="11" s="1"/>
  <c r="I14" i="11"/>
  <c r="J14" i="11"/>
  <c r="K14" i="11"/>
  <c r="L14" i="11"/>
  <c r="M14" i="11"/>
  <c r="N14" i="11"/>
  <c r="O14" i="11"/>
  <c r="O26" i="11" s="1"/>
  <c r="D14" i="11"/>
  <c r="E15" i="8"/>
  <c r="E27" i="8" s="1"/>
  <c r="F15" i="8"/>
  <c r="F27" i="8" s="1"/>
  <c r="G15" i="8"/>
  <c r="G27" i="8" s="1"/>
  <c r="H15" i="8"/>
  <c r="H27" i="8" s="1"/>
  <c r="I15" i="8"/>
  <c r="I27" i="8" s="1"/>
  <c r="J15" i="8"/>
  <c r="J27" i="8" s="1"/>
  <c r="K15" i="8"/>
  <c r="K27" i="8" s="1"/>
  <c r="L15" i="8"/>
  <c r="L27" i="8" s="1"/>
  <c r="M15" i="8"/>
  <c r="M27" i="8" s="1"/>
  <c r="N15" i="8"/>
  <c r="N27" i="8" s="1"/>
  <c r="O15" i="8"/>
  <c r="O27" i="8" s="1"/>
  <c r="D15" i="8"/>
  <c r="E28" i="7"/>
  <c r="F28" i="7"/>
  <c r="G28" i="7"/>
  <c r="I28" i="7"/>
  <c r="L28" i="7"/>
  <c r="M28" i="7"/>
  <c r="N28" i="7"/>
  <c r="O28" i="7"/>
  <c r="D28" i="7"/>
  <c r="H28" i="7"/>
  <c r="J28" i="7"/>
  <c r="K28" i="7"/>
  <c r="E15" i="6"/>
  <c r="E28" i="6" s="1"/>
  <c r="F15" i="6"/>
  <c r="F28" i="6" s="1"/>
  <c r="G15" i="6"/>
  <c r="G28" i="6" s="1"/>
  <c r="H15" i="6"/>
  <c r="H28" i="6" s="1"/>
  <c r="I15" i="6"/>
  <c r="I28" i="6" s="1"/>
  <c r="J15" i="6"/>
  <c r="J28" i="6" s="1"/>
  <c r="K15" i="6"/>
  <c r="K28" i="6" s="1"/>
  <c r="L15" i="6"/>
  <c r="L28" i="6" s="1"/>
  <c r="M15" i="6"/>
  <c r="M28" i="6" s="1"/>
  <c r="N15" i="6"/>
  <c r="N28" i="6" s="1"/>
  <c r="O15" i="6"/>
  <c r="O28" i="6" s="1"/>
  <c r="D15" i="6"/>
  <c r="D28" i="6" s="1"/>
  <c r="E24" i="5"/>
  <c r="F24" i="5"/>
  <c r="G24" i="5"/>
  <c r="H24" i="5"/>
  <c r="I24" i="5"/>
  <c r="J24" i="5"/>
  <c r="K24" i="5"/>
  <c r="L24" i="5"/>
  <c r="M24" i="5"/>
  <c r="N24" i="5"/>
  <c r="O24" i="5"/>
  <c r="D24" i="5"/>
  <c r="E14" i="5"/>
  <c r="E26" i="5" s="1"/>
  <c r="F14" i="5"/>
  <c r="F26" i="5" s="1"/>
  <c r="G14" i="5"/>
  <c r="H14" i="5"/>
  <c r="H26" i="5" s="1"/>
  <c r="I14" i="5"/>
  <c r="I26" i="5" s="1"/>
  <c r="J14" i="5"/>
  <c r="J26" i="5" s="1"/>
  <c r="K14" i="5"/>
  <c r="K26" i="5" s="1"/>
  <c r="L14" i="5"/>
  <c r="L26" i="5" s="1"/>
  <c r="M14" i="5"/>
  <c r="M26" i="5" s="1"/>
  <c r="N14" i="5"/>
  <c r="N26" i="5" s="1"/>
  <c r="O14" i="5"/>
  <c r="D14" i="5"/>
  <c r="E26" i="4"/>
  <c r="F26" i="4"/>
  <c r="G26" i="4"/>
  <c r="H26" i="4"/>
  <c r="I26" i="4"/>
  <c r="J26" i="4"/>
  <c r="K26" i="4"/>
  <c r="L26" i="4"/>
  <c r="M26" i="4"/>
  <c r="N26" i="4"/>
  <c r="O26" i="4"/>
  <c r="D26" i="4"/>
  <c r="E15" i="4"/>
  <c r="E28" i="4" s="1"/>
  <c r="F15" i="4"/>
  <c r="G15" i="4"/>
  <c r="H15" i="4"/>
  <c r="I15" i="4"/>
  <c r="J15" i="4"/>
  <c r="K15" i="4"/>
  <c r="K28" i="4" s="1"/>
  <c r="L15" i="4"/>
  <c r="M15" i="4"/>
  <c r="N15" i="4"/>
  <c r="N28" i="4" s="1"/>
  <c r="O15" i="4"/>
  <c r="D15" i="4"/>
  <c r="E15" i="3"/>
  <c r="E28" i="3" s="1"/>
  <c r="F15" i="3"/>
  <c r="F28" i="3" s="1"/>
  <c r="G15" i="3"/>
  <c r="G28" i="3" s="1"/>
  <c r="H15" i="3"/>
  <c r="H28" i="3" s="1"/>
  <c r="I15" i="3"/>
  <c r="I28" i="3" s="1"/>
  <c r="J15" i="3"/>
  <c r="J28" i="3" s="1"/>
  <c r="K15" i="3"/>
  <c r="K28" i="3" s="1"/>
  <c r="L15" i="3"/>
  <c r="L28" i="3" s="1"/>
  <c r="M15" i="3"/>
  <c r="M28" i="3" s="1"/>
  <c r="N15" i="3"/>
  <c r="N28" i="3" s="1"/>
  <c r="O15" i="3"/>
  <c r="O28" i="3" s="1"/>
  <c r="D15" i="3"/>
  <c r="D28" i="3" s="1"/>
  <c r="E25" i="2"/>
  <c r="F25" i="2"/>
  <c r="G25" i="2"/>
  <c r="H25" i="2"/>
  <c r="I25" i="2"/>
  <c r="J25" i="2"/>
  <c r="K25" i="2"/>
  <c r="L25" i="2"/>
  <c r="N25" i="2"/>
  <c r="O25" i="2"/>
  <c r="D25" i="2"/>
  <c r="M27" i="2"/>
  <c r="J28" i="4" l="1"/>
  <c r="D26" i="5"/>
  <c r="D26" i="11"/>
  <c r="N26" i="11"/>
  <c r="F26" i="11"/>
  <c r="G26" i="11"/>
  <c r="M26" i="11"/>
  <c r="E26" i="11"/>
  <c r="K26" i="11"/>
  <c r="I26" i="11"/>
  <c r="L26" i="11"/>
  <c r="J26" i="11"/>
  <c r="D27" i="8"/>
  <c r="O26" i="5"/>
  <c r="G26" i="5"/>
  <c r="M28" i="4"/>
  <c r="D28" i="4"/>
  <c r="O28" i="4"/>
  <c r="L28" i="4"/>
  <c r="H28" i="4"/>
  <c r="F28" i="4"/>
  <c r="I28" i="4"/>
  <c r="G28" i="4"/>
  <c r="K27" i="2"/>
  <c r="O27" i="2"/>
  <c r="H27" i="2"/>
  <c r="N27" i="2"/>
  <c r="L27" i="2"/>
  <c r="J27" i="2"/>
  <c r="I27" i="2"/>
  <c r="G27" i="2"/>
  <c r="F27" i="2"/>
  <c r="E27" i="2"/>
  <c r="D27" i="2"/>
</calcChain>
</file>

<file path=xl/sharedStrings.xml><?xml version="1.0" encoding="utf-8"?>
<sst xmlns="http://schemas.openxmlformats.org/spreadsheetml/2006/main" count="457" uniqueCount="139">
  <si>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</si>
  <si>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</si>
  <si>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</si>
  <si>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</si>
  <si>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</si>
  <si>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</si>
  <si>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</si>
  <si>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</si>
  <si>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С</t>
  </si>
  <si>
    <t>А</t>
  </si>
  <si>
    <t>Е</t>
  </si>
  <si>
    <t>Минеральные вещества</t>
  </si>
  <si>
    <t>Ca</t>
  </si>
  <si>
    <t>P</t>
  </si>
  <si>
    <t>Mg</t>
  </si>
  <si>
    <t>Fe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</si>
  <si>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</si>
  <si>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Итого:</t>
  </si>
  <si>
    <t>ОБЕД</t>
  </si>
  <si>
    <t xml:space="preserve">Итого: </t>
  </si>
  <si>
    <t xml:space="preserve">Всего: </t>
  </si>
  <si>
    <t>ЗАВТРАК</t>
  </si>
  <si>
    <t>Всего:</t>
  </si>
  <si>
    <t>Хлеб пшеничный</t>
  </si>
  <si>
    <t>Хлеб ржано-пшеничный</t>
  </si>
  <si>
    <t>Салат из свеклы отварной</t>
  </si>
  <si>
    <t>Салат из моркови</t>
  </si>
  <si>
    <t>Хлеб ржано пшеничный</t>
  </si>
  <si>
    <t>День 1-й</t>
  </si>
  <si>
    <t>День 2-й</t>
  </si>
  <si>
    <t xml:space="preserve">День 8-й </t>
  </si>
  <si>
    <t>День 10-й</t>
  </si>
  <si>
    <t>День 5-й</t>
  </si>
  <si>
    <t>№ рец; Год</t>
  </si>
  <si>
    <t xml:space="preserve">Жаркое по домашнему </t>
  </si>
  <si>
    <t xml:space="preserve">Возрастная категория 11-18 лет </t>
  </si>
  <si>
    <t xml:space="preserve">Возрастная категория 11- 18 лет </t>
  </si>
  <si>
    <t>Возрастная категория 11-18 лет</t>
  </si>
  <si>
    <t>Р-136</t>
  </si>
  <si>
    <t xml:space="preserve">Чай с сахаром </t>
  </si>
  <si>
    <t xml:space="preserve">Каша гречневая </t>
  </si>
  <si>
    <t>Кофейный напиток на  молоке</t>
  </si>
  <si>
    <t>Р-311</t>
  </si>
  <si>
    <t xml:space="preserve">День 3-й </t>
  </si>
  <si>
    <t>День 4-й</t>
  </si>
  <si>
    <t>день 6-й</t>
  </si>
  <si>
    <t xml:space="preserve">День 7-й </t>
  </si>
  <si>
    <t>День 9-й</t>
  </si>
  <si>
    <t>Сок яблочный</t>
  </si>
  <si>
    <t xml:space="preserve">Фрукт </t>
  </si>
  <si>
    <t>Рис отварной</t>
  </si>
  <si>
    <t>пром.</t>
  </si>
  <si>
    <t>Котлета мясная</t>
  </si>
  <si>
    <t>Р-321</t>
  </si>
  <si>
    <t>Кисель (клюква)</t>
  </si>
  <si>
    <t>Р-377</t>
  </si>
  <si>
    <t>Компот из смеси сухофруктов</t>
  </si>
  <si>
    <t>Р-349</t>
  </si>
  <si>
    <t>Р-301</t>
  </si>
  <si>
    <t>Суп гороховый (фасоль, чечевица)</t>
  </si>
  <si>
    <t>Р-132</t>
  </si>
  <si>
    <t>Р-71</t>
  </si>
  <si>
    <t>Р-224</t>
  </si>
  <si>
    <t>Чай с сахаром</t>
  </si>
  <si>
    <t>Биточки мясные</t>
  </si>
  <si>
    <t>Р-302</t>
  </si>
  <si>
    <t>Макароны отварные</t>
  </si>
  <si>
    <t>Р-45</t>
  </si>
  <si>
    <t>Р-304</t>
  </si>
  <si>
    <t>Р-451</t>
  </si>
  <si>
    <t>Компот из свежих плодов витамин.(яблоки)</t>
  </si>
  <si>
    <t>Пряник</t>
  </si>
  <si>
    <t>Винегрет овощной</t>
  </si>
  <si>
    <t>Р-88</t>
  </si>
  <si>
    <t>Р-256</t>
  </si>
  <si>
    <t>Р-310</t>
  </si>
  <si>
    <t>Картофель отварной с маслом</t>
  </si>
  <si>
    <t>Р-203</t>
  </si>
  <si>
    <t>Р-41</t>
  </si>
  <si>
    <t>Р-268</t>
  </si>
  <si>
    <t>Хлеб ржаной</t>
  </si>
  <si>
    <t>Р-337</t>
  </si>
  <si>
    <t>Яйцо отварное</t>
  </si>
  <si>
    <t>Р-118</t>
  </si>
  <si>
    <t>Р-253</t>
  </si>
  <si>
    <t>Р-312</t>
  </si>
  <si>
    <t>Р-378</t>
  </si>
  <si>
    <t>Салат из зеленого горошка</t>
  </si>
  <si>
    <t>Р-104</t>
  </si>
  <si>
    <t>Р-336</t>
  </si>
  <si>
    <t>Р-87</t>
  </si>
  <si>
    <t>Р-255</t>
  </si>
  <si>
    <t>Печень по-строгановски</t>
  </si>
  <si>
    <t>Р-389</t>
  </si>
  <si>
    <t>Овощи натуральные свежие (соленые) огурцы</t>
  </si>
  <si>
    <t>Р-379</t>
  </si>
  <si>
    <t>Р-1</t>
  </si>
  <si>
    <t>338\339\340</t>
  </si>
  <si>
    <t>Р-64</t>
  </si>
  <si>
    <t>Р-96</t>
  </si>
  <si>
    <t>Рыба запеченная с морковью</t>
  </si>
  <si>
    <t>Р- 451</t>
  </si>
  <si>
    <t>Р- 259</t>
  </si>
  <si>
    <t>Кондитерское изделие(мармелад желейный\пастела\зефир)</t>
  </si>
  <si>
    <t xml:space="preserve">Капуста тушёная </t>
  </si>
  <si>
    <t>Суп картофельный с клёцками 250\50</t>
  </si>
  <si>
    <t>Р- 260</t>
  </si>
  <si>
    <t>Чай с лимоном 200\7\\5</t>
  </si>
  <si>
    <t>Гуляш мясной 60\60</t>
  </si>
  <si>
    <t xml:space="preserve">Картофелное пюре </t>
  </si>
  <si>
    <t>Каша молочная с маслом 200\5</t>
  </si>
  <si>
    <t>Бутерброд с маслом 40\10</t>
  </si>
  <si>
    <t>Рассольник Ленинградский 250\10</t>
  </si>
  <si>
    <t>Птица тушеная 100\30</t>
  </si>
  <si>
    <t>Запеканка из творога 200/5</t>
  </si>
  <si>
    <t>Салат из капусты (с морковью)</t>
  </si>
  <si>
    <t>Р-99</t>
  </si>
  <si>
    <t>Свекольник 250\10</t>
  </si>
  <si>
    <t>Плов с мясом курицы 100\160</t>
  </si>
  <si>
    <t>Р-67</t>
  </si>
  <si>
    <t xml:space="preserve">Котлеты  рыбные </t>
  </si>
  <si>
    <t>Щи из капусты 250\10</t>
  </si>
  <si>
    <t>Макароны запеченные с сыром</t>
  </si>
  <si>
    <t>Р- 82</t>
  </si>
  <si>
    <t>Борщ со сметаной 250\10</t>
  </si>
  <si>
    <t>Фрукт</t>
  </si>
  <si>
    <t>Р-86\118</t>
  </si>
  <si>
    <t>Суп -лапша с курицей 250\35</t>
  </si>
  <si>
    <t>Р-50</t>
  </si>
  <si>
    <t>Суп картофельный с фрикадельками 215\35</t>
  </si>
  <si>
    <t>Капуста тушеная с мясом 100\180</t>
  </si>
  <si>
    <t>Хлеб пшеничный 2\30</t>
  </si>
  <si>
    <t>Суп с рыбными консервами</t>
  </si>
  <si>
    <t>Р- 340</t>
  </si>
  <si>
    <t>Омлет натуральный</t>
  </si>
  <si>
    <t>Сыр</t>
  </si>
  <si>
    <t>Хлеб ржан.пшен.</t>
  </si>
  <si>
    <t>Компот и з св. 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</si>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</sst>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36"/>
  <sheetViews>
    <sheetView topLeftCell="A4" workbookViewId="0">
      <selection activeCell="A27" sqref="A27"/>
    </sheetView>
  </sheetViews>
  <sheetFormatPr defaultColWidth="9.109375" defaultRowHeight="15.6" x14ac:dyDescent="0.3"/>
  <cols>
    <col min="1" max="1" width="14.44140625" style="2" customWidth="1"/>
    <col min="2" max="2" width="44.88671875" style="2" customWidth="1"/>
    <col min="3" max="3" width="11.109375" style="2" customWidth="1"/>
    <col min="4" max="4" width="7.5546875" style="2" customWidth="1"/>
    <col min="5" max="5" width="7.44140625" style="2" customWidth="1"/>
    <col min="6" max="6" width="7.33203125" style="2" customWidth="1"/>
    <col min="7" max="7" width="17" style="2" customWidth="1"/>
    <col min="8" max="8" width="8.109375" style="2" customWidth="1"/>
    <col min="9" max="9" width="7.6640625" style="2" customWidth="1"/>
    <col min="10" max="10" width="7.44140625" style="2" customWidth="1"/>
    <col min="11" max="11" width="7.109375" style="2" customWidth="1"/>
    <col min="12" max="12" width="7.5546875" style="2" customWidth="1"/>
    <col min="13" max="13" width="8.88671875" style="2" customWidth="1"/>
    <col min="14" max="14" width="7.33203125" style="2" customWidth="1"/>
    <col min="15" max="16384" width="9.109375" style="2"/>
  </cols>
  <sheetData>
    <row r="1" spans="1:16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6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6" x14ac:dyDescent="0.3">
      <c r="A3" s="48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6" x14ac:dyDescent="0.3">
      <c r="A4" s="51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6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6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6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6" x14ac:dyDescent="0.3">
      <c r="A8" s="6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x14ac:dyDescent="0.3">
      <c r="A9" s="15" t="s">
        <v>42</v>
      </c>
      <c r="B9" s="15" t="s">
        <v>110</v>
      </c>
      <c r="C9" s="31">
        <v>205</v>
      </c>
      <c r="D9" s="32">
        <v>4.5</v>
      </c>
      <c r="E9" s="32">
        <v>5.6</v>
      </c>
      <c r="F9" s="32">
        <v>24.2</v>
      </c>
      <c r="G9" s="32">
        <v>164.53</v>
      </c>
      <c r="H9" s="32">
        <v>5.1999999999999998E-2</v>
      </c>
      <c r="I9" s="37">
        <v>1.7999999999999999E-2</v>
      </c>
      <c r="J9" s="32">
        <v>0</v>
      </c>
      <c r="K9" s="32">
        <v>0</v>
      </c>
      <c r="L9" s="32">
        <v>16.93</v>
      </c>
      <c r="M9" s="32">
        <v>0</v>
      </c>
      <c r="N9" s="32">
        <v>0</v>
      </c>
      <c r="O9" s="32">
        <v>0.3</v>
      </c>
    </row>
    <row r="10" spans="1:16" x14ac:dyDescent="0.3">
      <c r="A10" s="35" t="s">
        <v>96</v>
      </c>
      <c r="B10" s="35" t="s">
        <v>111</v>
      </c>
      <c r="C10" s="36">
        <v>50</v>
      </c>
      <c r="D10" s="31">
        <v>4</v>
      </c>
      <c r="E10" s="31">
        <v>8</v>
      </c>
      <c r="F10" s="31">
        <v>19.78</v>
      </c>
      <c r="G10" s="31">
        <v>150.97</v>
      </c>
      <c r="H10" s="31">
        <v>0.09</v>
      </c>
      <c r="I10" s="31">
        <v>0.05</v>
      </c>
      <c r="J10" s="31">
        <v>0</v>
      </c>
      <c r="K10" s="31">
        <v>0</v>
      </c>
      <c r="L10" s="31">
        <v>172.53</v>
      </c>
      <c r="M10" s="31">
        <v>0</v>
      </c>
      <c r="N10" s="31">
        <v>0</v>
      </c>
      <c r="O10" s="31">
        <v>1.5</v>
      </c>
    </row>
    <row r="11" spans="1:16" x14ac:dyDescent="0.3">
      <c r="A11" s="15" t="s">
        <v>95</v>
      </c>
      <c r="B11" s="15" t="s">
        <v>41</v>
      </c>
      <c r="C11" s="31">
        <v>200</v>
      </c>
      <c r="D11" s="31">
        <v>7.84</v>
      </c>
      <c r="E11" s="31">
        <v>3</v>
      </c>
      <c r="F11" s="31">
        <v>25.4</v>
      </c>
      <c r="G11" s="31">
        <v>119.4</v>
      </c>
      <c r="H11" s="31">
        <v>0.02</v>
      </c>
      <c r="I11" s="31">
        <v>0.4</v>
      </c>
      <c r="J11" s="31">
        <v>0</v>
      </c>
      <c r="K11" s="31">
        <v>0</v>
      </c>
      <c r="L11" s="31">
        <v>84</v>
      </c>
      <c r="M11" s="31">
        <v>70</v>
      </c>
      <c r="N11" s="31">
        <v>0</v>
      </c>
      <c r="O11" s="31">
        <v>0</v>
      </c>
    </row>
    <row r="12" spans="1:16" x14ac:dyDescent="0.3">
      <c r="A12" s="35" t="s">
        <v>97</v>
      </c>
      <c r="B12" s="35" t="s">
        <v>49</v>
      </c>
      <c r="C12" s="31">
        <v>100</v>
      </c>
      <c r="D12" s="31">
        <v>1.5</v>
      </c>
      <c r="E12" s="31">
        <v>0.7</v>
      </c>
      <c r="F12" s="31">
        <v>19</v>
      </c>
      <c r="G12" s="31">
        <v>96</v>
      </c>
      <c r="H12" s="31">
        <v>0.03</v>
      </c>
      <c r="I12" s="31">
        <v>10</v>
      </c>
      <c r="J12" s="31">
        <v>0</v>
      </c>
      <c r="K12" s="31">
        <v>0</v>
      </c>
      <c r="L12" s="31">
        <v>16</v>
      </c>
      <c r="M12" s="31">
        <v>0</v>
      </c>
      <c r="N12" s="31">
        <v>0</v>
      </c>
      <c r="O12" s="31">
        <v>2.2000000000000002</v>
      </c>
    </row>
    <row r="13" spans="1:16" s="29" customFormat="1" hidden="1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6" hidden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3"/>
    </row>
    <row r="15" spans="1:16" x14ac:dyDescent="0.3">
      <c r="A15" s="6"/>
      <c r="B15" s="14" t="s">
        <v>17</v>
      </c>
      <c r="C15" s="1">
        <v>555</v>
      </c>
      <c r="D15" s="1">
        <f>SUM(D9:D12)</f>
        <v>17.84</v>
      </c>
      <c r="E15" s="31">
        <f t="shared" ref="E15:O15" si="0">SUM(E9:E12)</f>
        <v>17.3</v>
      </c>
      <c r="F15" s="31">
        <f t="shared" si="0"/>
        <v>88.38</v>
      </c>
      <c r="G15" s="31">
        <f t="shared" si="0"/>
        <v>530.9</v>
      </c>
      <c r="H15" s="31">
        <f t="shared" si="0"/>
        <v>0.19199999999999998</v>
      </c>
      <c r="I15" s="31">
        <f t="shared" si="0"/>
        <v>10.468</v>
      </c>
      <c r="J15" s="31">
        <f t="shared" si="0"/>
        <v>0</v>
      </c>
      <c r="K15" s="31">
        <f t="shared" si="0"/>
        <v>0</v>
      </c>
      <c r="L15" s="31">
        <f t="shared" si="0"/>
        <v>289.46000000000004</v>
      </c>
      <c r="M15" s="31">
        <f t="shared" si="0"/>
        <v>70</v>
      </c>
      <c r="N15" s="31">
        <f t="shared" si="0"/>
        <v>0</v>
      </c>
      <c r="O15" s="31">
        <f t="shared" si="0"/>
        <v>4</v>
      </c>
    </row>
    <row r="16" spans="1:16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6"/>
      <c r="B17" s="3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35" t="s">
        <v>98</v>
      </c>
      <c r="B18" s="35" t="s">
        <v>25</v>
      </c>
      <c r="C18" s="31">
        <v>100</v>
      </c>
      <c r="D18" s="31">
        <v>1.3</v>
      </c>
      <c r="E18" s="31">
        <v>8.25</v>
      </c>
      <c r="F18" s="31">
        <v>8</v>
      </c>
      <c r="G18" s="31">
        <v>110</v>
      </c>
      <c r="H18" s="31">
        <v>0</v>
      </c>
      <c r="I18" s="31">
        <v>0.42</v>
      </c>
      <c r="J18" s="31">
        <v>0</v>
      </c>
      <c r="K18" s="31">
        <v>0</v>
      </c>
      <c r="L18" s="31">
        <v>42</v>
      </c>
      <c r="M18" s="31">
        <v>26.6</v>
      </c>
      <c r="N18" s="31">
        <v>13.3</v>
      </c>
      <c r="O18" s="31">
        <v>7.0000000000000007E-2</v>
      </c>
    </row>
    <row r="19" spans="1:15" x14ac:dyDescent="0.3">
      <c r="A19" s="35" t="s">
        <v>99</v>
      </c>
      <c r="B19" s="35" t="s">
        <v>112</v>
      </c>
      <c r="C19" s="31">
        <v>260</v>
      </c>
      <c r="D19" s="31">
        <v>2.4300000000000002</v>
      </c>
      <c r="E19" s="31">
        <v>7</v>
      </c>
      <c r="F19" s="31">
        <v>17</v>
      </c>
      <c r="G19" s="31">
        <v>141.25</v>
      </c>
      <c r="H19" s="31">
        <v>6.4000000000000001E-2</v>
      </c>
      <c r="I19" s="31">
        <v>5.5</v>
      </c>
      <c r="J19" s="31">
        <v>107</v>
      </c>
      <c r="K19" s="31">
        <v>0</v>
      </c>
      <c r="L19" s="31">
        <v>21.7</v>
      </c>
      <c r="M19" s="31">
        <v>88.2</v>
      </c>
      <c r="N19" s="31">
        <v>0.42</v>
      </c>
      <c r="O19" s="31">
        <v>1.26</v>
      </c>
    </row>
    <row r="20" spans="1:15" s="29" customFormat="1" x14ac:dyDescent="0.3">
      <c r="A20" s="35" t="s">
        <v>84</v>
      </c>
      <c r="B20" s="35" t="s">
        <v>100</v>
      </c>
      <c r="C20" s="31">
        <v>100</v>
      </c>
      <c r="D20" s="31">
        <v>11.3</v>
      </c>
      <c r="E20" s="31">
        <v>7.4</v>
      </c>
      <c r="F20" s="31">
        <v>3.96</v>
      </c>
      <c r="G20" s="31">
        <v>127.5</v>
      </c>
      <c r="H20" s="31">
        <v>0.1</v>
      </c>
      <c r="I20" s="31">
        <v>0.2</v>
      </c>
      <c r="J20" s="31">
        <v>0</v>
      </c>
      <c r="K20" s="31">
        <v>0</v>
      </c>
      <c r="L20" s="31">
        <v>36.200000000000003</v>
      </c>
      <c r="M20" s="31">
        <v>258.39999999999998</v>
      </c>
      <c r="N20" s="31">
        <v>28.1</v>
      </c>
      <c r="O20" s="31">
        <v>0</v>
      </c>
    </row>
    <row r="21" spans="1:15" x14ac:dyDescent="0.3">
      <c r="A21" s="15" t="s">
        <v>68</v>
      </c>
      <c r="B21" s="35" t="s">
        <v>50</v>
      </c>
      <c r="C21" s="31">
        <v>200</v>
      </c>
      <c r="D21" s="31">
        <v>3.6</v>
      </c>
      <c r="E21" s="31">
        <v>7.66</v>
      </c>
      <c r="F21" s="31">
        <v>51.73</v>
      </c>
      <c r="G21" s="31">
        <v>296.60000000000002</v>
      </c>
      <c r="H21" s="31">
        <v>0</v>
      </c>
      <c r="I21" s="31">
        <v>1.33</v>
      </c>
      <c r="J21" s="31">
        <v>7.0000000000000007E-2</v>
      </c>
      <c r="K21" s="31">
        <v>0</v>
      </c>
      <c r="L21" s="31">
        <v>6.02</v>
      </c>
      <c r="M21" s="31">
        <v>68.459999999999994</v>
      </c>
      <c r="N21" s="31">
        <v>0</v>
      </c>
      <c r="O21" s="31">
        <v>0</v>
      </c>
    </row>
    <row r="22" spans="1:15" x14ac:dyDescent="0.3">
      <c r="A22" s="35" t="s">
        <v>101</v>
      </c>
      <c r="B22" s="35" t="s">
        <v>70</v>
      </c>
      <c r="C22" s="31">
        <v>200</v>
      </c>
      <c r="D22" s="31">
        <v>0.15</v>
      </c>
      <c r="E22" s="31">
        <v>0.14000000000000001</v>
      </c>
      <c r="F22" s="31">
        <v>9.93</v>
      </c>
      <c r="G22" s="31">
        <v>41.5</v>
      </c>
      <c r="H22" s="31">
        <v>0</v>
      </c>
      <c r="I22" s="31">
        <v>12</v>
      </c>
      <c r="J22" s="31">
        <v>0</v>
      </c>
      <c r="K22" s="31">
        <v>0</v>
      </c>
      <c r="L22" s="31">
        <v>15.36</v>
      </c>
      <c r="M22" s="31">
        <v>0</v>
      </c>
      <c r="N22" s="31">
        <v>0</v>
      </c>
      <c r="O22" s="31">
        <v>0.18</v>
      </c>
    </row>
    <row r="23" spans="1:15" x14ac:dyDescent="0.3">
      <c r="A23" s="35" t="s">
        <v>51</v>
      </c>
      <c r="B23" s="35" t="s">
        <v>23</v>
      </c>
      <c r="C23" s="31">
        <v>30</v>
      </c>
      <c r="D23" s="31">
        <v>2.2799999999999998</v>
      </c>
      <c r="E23" s="31">
        <v>0.24</v>
      </c>
      <c r="F23" s="31">
        <v>14.76</v>
      </c>
      <c r="G23" s="31">
        <v>70.319999999999993</v>
      </c>
      <c r="H23" s="31">
        <v>0.1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3">
      <c r="A24" s="35" t="s">
        <v>51</v>
      </c>
      <c r="B24" s="35" t="s">
        <v>24</v>
      </c>
      <c r="C24" s="31">
        <v>30</v>
      </c>
      <c r="D24" s="31">
        <v>1.98</v>
      </c>
      <c r="E24" s="31">
        <v>0.36</v>
      </c>
      <c r="F24" s="5">
        <v>11.88</v>
      </c>
      <c r="G24" s="31">
        <v>57.68</v>
      </c>
      <c r="H24" s="31">
        <v>0.1</v>
      </c>
      <c r="I24" s="31">
        <v>0</v>
      </c>
      <c r="J24" s="31">
        <v>0</v>
      </c>
      <c r="K24" s="31">
        <v>0</v>
      </c>
      <c r="L24" s="31">
        <v>16.5</v>
      </c>
      <c r="M24" s="31">
        <v>97</v>
      </c>
      <c r="N24" s="31">
        <v>28.5</v>
      </c>
      <c r="O24" s="31">
        <v>2.25</v>
      </c>
    </row>
    <row r="25" spans="1:15" x14ac:dyDescent="0.3">
      <c r="A25" s="6"/>
      <c r="B25" s="1" t="s">
        <v>17</v>
      </c>
      <c r="C25" s="1">
        <v>920</v>
      </c>
      <c r="D25" s="1">
        <f>D18+D19+D20+D21+D22+D23+D24</f>
        <v>23.040000000000003</v>
      </c>
      <c r="E25" s="10">
        <f t="shared" ref="E25:O25" si="1">E18+E19+E20+E21+E22+E23+E24</f>
        <v>31.049999999999997</v>
      </c>
      <c r="F25" s="10">
        <f t="shared" si="1"/>
        <v>117.26</v>
      </c>
      <c r="G25" s="10">
        <f t="shared" si="1"/>
        <v>844.85</v>
      </c>
      <c r="H25" s="10">
        <f t="shared" si="1"/>
        <v>0.36399999999999999</v>
      </c>
      <c r="I25" s="10">
        <f t="shared" si="1"/>
        <v>19.45</v>
      </c>
      <c r="J25" s="10">
        <f t="shared" si="1"/>
        <v>107.07</v>
      </c>
      <c r="K25" s="10">
        <f t="shared" si="1"/>
        <v>0</v>
      </c>
      <c r="L25" s="10">
        <f t="shared" si="1"/>
        <v>137.78</v>
      </c>
      <c r="M25" s="10">
        <v>513.9</v>
      </c>
      <c r="N25" s="10">
        <f t="shared" si="1"/>
        <v>70.319999999999993</v>
      </c>
      <c r="O25" s="10">
        <f t="shared" si="1"/>
        <v>3.76</v>
      </c>
    </row>
    <row r="26" spans="1:15" x14ac:dyDescent="0.3">
      <c r="A26" s="1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3">
      <c r="A27" s="6"/>
      <c r="B27" s="1" t="s">
        <v>22</v>
      </c>
      <c r="C27" s="1"/>
      <c r="D27" s="1">
        <f>D15+D25</f>
        <v>40.880000000000003</v>
      </c>
      <c r="E27" s="10">
        <f t="shared" ref="E27:O27" si="2">E15+E25</f>
        <v>48.349999999999994</v>
      </c>
      <c r="F27" s="10">
        <f t="shared" si="2"/>
        <v>205.64</v>
      </c>
      <c r="G27" s="10">
        <f t="shared" si="2"/>
        <v>1375.75</v>
      </c>
      <c r="H27" s="10">
        <f t="shared" si="2"/>
        <v>0.55599999999999994</v>
      </c>
      <c r="I27" s="10">
        <f t="shared" si="2"/>
        <v>29.917999999999999</v>
      </c>
      <c r="J27" s="10">
        <f t="shared" si="2"/>
        <v>107.07</v>
      </c>
      <c r="K27" s="10">
        <f t="shared" si="2"/>
        <v>0</v>
      </c>
      <c r="L27" s="10">
        <f t="shared" si="2"/>
        <v>427.24</v>
      </c>
      <c r="M27" s="10">
        <f t="shared" si="2"/>
        <v>583.9</v>
      </c>
      <c r="N27" s="10">
        <f t="shared" si="2"/>
        <v>70.319999999999993</v>
      </c>
      <c r="O27" s="10">
        <f t="shared" si="2"/>
        <v>7.76</v>
      </c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O36"/>
  <sheetViews>
    <sheetView topLeftCell="A7" workbookViewId="0">
      <selection activeCell="A28" sqref="A28"/>
    </sheetView>
  </sheetViews>
  <sheetFormatPr defaultColWidth="9.109375" defaultRowHeight="15.6" x14ac:dyDescent="0.3"/>
  <cols>
    <col min="1" max="1" width="15.5546875" style="2" customWidth="1"/>
    <col min="2" max="2" width="40" style="2" customWidth="1"/>
    <col min="3" max="3" width="8.33203125" style="2" customWidth="1"/>
    <col min="4" max="6" width="9.109375" style="2"/>
    <col min="7" max="7" width="16.5546875" style="2" customWidth="1"/>
    <col min="8" max="8" width="8.5546875" style="2" customWidth="1"/>
    <col min="9" max="10" width="8.33203125" style="2" customWidth="1"/>
    <col min="11" max="11" width="7.6640625" style="2" customWidth="1"/>
    <col min="12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29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5" t="s">
        <v>102</v>
      </c>
      <c r="B9" s="35" t="s">
        <v>34</v>
      </c>
      <c r="C9" s="31">
        <v>250</v>
      </c>
      <c r="D9" s="31">
        <v>5.56</v>
      </c>
      <c r="E9" s="31">
        <v>14.16</v>
      </c>
      <c r="F9" s="31">
        <v>39.700000000000003</v>
      </c>
      <c r="G9" s="31">
        <v>321.25</v>
      </c>
      <c r="H9" s="31">
        <v>0.155</v>
      </c>
      <c r="I9" s="31">
        <v>1.7</v>
      </c>
      <c r="J9" s="31">
        <v>0.13</v>
      </c>
      <c r="K9" s="31">
        <v>0.28000000000000003</v>
      </c>
      <c r="L9" s="31">
        <v>103.11</v>
      </c>
      <c r="M9" s="31">
        <v>148.69999999999999</v>
      </c>
      <c r="N9" s="31">
        <v>19.170000000000002</v>
      </c>
      <c r="O9" s="31">
        <v>0.86</v>
      </c>
    </row>
    <row r="10" spans="1:15" x14ac:dyDescent="0.3">
      <c r="A10" s="35" t="s">
        <v>51</v>
      </c>
      <c r="B10" s="35" t="s">
        <v>23</v>
      </c>
      <c r="C10" s="31">
        <v>50</v>
      </c>
      <c r="D10" s="31">
        <v>3.8</v>
      </c>
      <c r="E10" s="31">
        <v>0.4</v>
      </c>
      <c r="F10" s="31">
        <v>24.6</v>
      </c>
      <c r="G10" s="31">
        <v>117.2</v>
      </c>
      <c r="H10" s="31">
        <v>0.1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3">
      <c r="A11" s="15" t="s">
        <v>38</v>
      </c>
      <c r="B11" s="35" t="s">
        <v>39</v>
      </c>
      <c r="C11" s="31">
        <v>200</v>
      </c>
      <c r="D11" s="31">
        <v>11</v>
      </c>
      <c r="E11" s="31">
        <v>3.06</v>
      </c>
      <c r="F11" s="31">
        <v>13</v>
      </c>
      <c r="G11" s="31">
        <v>49.3</v>
      </c>
      <c r="H11" s="31">
        <v>0</v>
      </c>
      <c r="I11" s="31">
        <v>6</v>
      </c>
      <c r="J11" s="31">
        <v>0</v>
      </c>
      <c r="K11" s="31">
        <v>0</v>
      </c>
      <c r="L11" s="31">
        <v>11.6</v>
      </c>
      <c r="M11" s="31">
        <v>0</v>
      </c>
      <c r="N11" s="31">
        <v>0</v>
      </c>
      <c r="O11" s="31">
        <v>0.54</v>
      </c>
    </row>
    <row r="12" spans="1:15" s="29" customFormat="1" ht="31.2" x14ac:dyDescent="0.3">
      <c r="A12" s="15" t="s">
        <v>51</v>
      </c>
      <c r="B12" s="38" t="s">
        <v>103</v>
      </c>
      <c r="C12" s="31">
        <v>50</v>
      </c>
      <c r="D12" s="31">
        <v>0</v>
      </c>
      <c r="E12" s="31">
        <v>1.1000000000000001</v>
      </c>
      <c r="F12" s="31">
        <v>13.5</v>
      </c>
      <c r="G12" s="31">
        <v>140</v>
      </c>
      <c r="H12" s="31">
        <v>0</v>
      </c>
      <c r="I12" s="31">
        <v>0</v>
      </c>
      <c r="J12" s="31">
        <v>0</v>
      </c>
      <c r="K12" s="31">
        <v>0</v>
      </c>
      <c r="L12" s="31">
        <v>2</v>
      </c>
      <c r="M12" s="31">
        <v>0.5</v>
      </c>
      <c r="N12" s="31">
        <v>1</v>
      </c>
      <c r="O12" s="31">
        <v>0.2</v>
      </c>
    </row>
    <row r="13" spans="1:15" hidden="1" x14ac:dyDescent="0.3">
      <c r="A13" s="11"/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idden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x14ac:dyDescent="0.3">
      <c r="A15" s="6"/>
      <c r="B15" s="14" t="s">
        <v>17</v>
      </c>
      <c r="C15" s="1">
        <v>550</v>
      </c>
      <c r="D15" s="1">
        <f t="shared" ref="D15:O15" si="0">D9+D10+D11+D12+D13+D14</f>
        <v>20.36</v>
      </c>
      <c r="E15" s="10">
        <f t="shared" si="0"/>
        <v>18.720000000000002</v>
      </c>
      <c r="F15" s="10">
        <f t="shared" si="0"/>
        <v>90.800000000000011</v>
      </c>
      <c r="G15" s="10">
        <f t="shared" si="0"/>
        <v>627.75</v>
      </c>
      <c r="H15" s="10">
        <f t="shared" si="0"/>
        <v>0.255</v>
      </c>
      <c r="I15" s="10">
        <f t="shared" si="0"/>
        <v>7.7</v>
      </c>
      <c r="J15" s="10">
        <f t="shared" si="0"/>
        <v>0.13</v>
      </c>
      <c r="K15" s="10">
        <f t="shared" si="0"/>
        <v>0.28000000000000003</v>
      </c>
      <c r="L15" s="10">
        <f t="shared" si="0"/>
        <v>116.71</v>
      </c>
      <c r="M15" s="10">
        <f t="shared" si="0"/>
        <v>149.19999999999999</v>
      </c>
      <c r="N15" s="10">
        <f t="shared" si="0"/>
        <v>20.170000000000002</v>
      </c>
      <c r="O15" s="10">
        <f t="shared" si="0"/>
        <v>1.5999999999999999</v>
      </c>
    </row>
    <row r="16" spans="1:15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6"/>
      <c r="B17" s="3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9" customFormat="1" x14ac:dyDescent="0.3">
      <c r="A18" s="15" t="s">
        <v>78</v>
      </c>
      <c r="B18" s="15" t="s">
        <v>26</v>
      </c>
      <c r="C18" s="31">
        <v>100</v>
      </c>
      <c r="D18" s="31">
        <v>1</v>
      </c>
      <c r="E18" s="31">
        <v>4.5</v>
      </c>
      <c r="F18" s="31">
        <v>14.5</v>
      </c>
      <c r="G18" s="31">
        <v>100</v>
      </c>
      <c r="H18" s="31">
        <v>0</v>
      </c>
      <c r="I18" s="31">
        <v>1.79</v>
      </c>
      <c r="J18" s="31">
        <v>0</v>
      </c>
      <c r="K18" s="31">
        <v>0</v>
      </c>
      <c r="L18" s="31">
        <v>13.44</v>
      </c>
      <c r="M18" s="31">
        <v>27.44</v>
      </c>
      <c r="N18" s="31">
        <v>18.48</v>
      </c>
      <c r="O18" s="31">
        <v>0.34</v>
      </c>
    </row>
    <row r="19" spans="1:15" s="29" customFormat="1" x14ac:dyDescent="0.3">
      <c r="A19" s="15" t="s">
        <v>83</v>
      </c>
      <c r="B19" s="15" t="s">
        <v>105</v>
      </c>
      <c r="C19" s="31">
        <v>300</v>
      </c>
      <c r="D19" s="31">
        <v>6.27</v>
      </c>
      <c r="E19" s="31">
        <v>7.4</v>
      </c>
      <c r="F19" s="31">
        <v>33.9</v>
      </c>
      <c r="G19" s="31">
        <v>227.3</v>
      </c>
      <c r="H19" s="31">
        <v>0.98</v>
      </c>
      <c r="I19" s="31">
        <v>8.1199999999999992</v>
      </c>
      <c r="J19" s="31">
        <v>0</v>
      </c>
      <c r="K19" s="31">
        <v>0</v>
      </c>
      <c r="L19" s="31">
        <v>15.12</v>
      </c>
      <c r="M19" s="31">
        <v>56.42</v>
      </c>
      <c r="N19" s="31">
        <v>23.52</v>
      </c>
      <c r="O19" s="31">
        <v>0.84</v>
      </c>
    </row>
    <row r="20" spans="1:15" x14ac:dyDescent="0.3">
      <c r="A20" s="15" t="s">
        <v>79</v>
      </c>
      <c r="B20" s="39" t="s">
        <v>52</v>
      </c>
      <c r="C20" s="31">
        <v>100</v>
      </c>
      <c r="D20" s="31">
        <v>10.25</v>
      </c>
      <c r="E20" s="31">
        <v>10.9</v>
      </c>
      <c r="F20" s="31">
        <v>12.3</v>
      </c>
      <c r="G20" s="31">
        <v>217</v>
      </c>
      <c r="H20" s="31">
        <v>0.08</v>
      </c>
      <c r="I20" s="31">
        <v>0</v>
      </c>
      <c r="J20" s="31">
        <v>0</v>
      </c>
      <c r="K20" s="31">
        <v>0</v>
      </c>
      <c r="L20" s="31">
        <v>34.799999999999997</v>
      </c>
      <c r="M20" s="31">
        <v>155.4</v>
      </c>
      <c r="N20" s="31">
        <v>0</v>
      </c>
      <c r="O20" s="31">
        <v>1.2</v>
      </c>
    </row>
    <row r="21" spans="1:15" x14ac:dyDescent="0.3">
      <c r="A21" s="15" t="s">
        <v>53</v>
      </c>
      <c r="B21" s="15" t="s">
        <v>104</v>
      </c>
      <c r="C21" s="31">
        <v>200</v>
      </c>
      <c r="D21" s="31">
        <v>10.26</v>
      </c>
      <c r="E21" s="31">
        <v>10</v>
      </c>
      <c r="F21" s="31">
        <v>1092</v>
      </c>
      <c r="G21" s="31">
        <v>176.4</v>
      </c>
      <c r="H21" s="31">
        <v>0.105</v>
      </c>
      <c r="I21" s="31">
        <v>49.47</v>
      </c>
      <c r="J21" s="31">
        <v>0</v>
      </c>
      <c r="K21" s="31">
        <v>0</v>
      </c>
      <c r="L21" s="31">
        <v>128.1</v>
      </c>
      <c r="M21" s="31">
        <v>0</v>
      </c>
      <c r="N21" s="31">
        <v>0</v>
      </c>
      <c r="O21" s="31">
        <v>0</v>
      </c>
    </row>
    <row r="22" spans="1:15" hidden="1" x14ac:dyDescent="0.3">
      <c r="A22" s="15"/>
      <c r="B22" s="1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x14ac:dyDescent="0.3">
      <c r="A23" s="15" t="s">
        <v>86</v>
      </c>
      <c r="B23" s="35" t="s">
        <v>54</v>
      </c>
      <c r="C23" s="31">
        <v>200</v>
      </c>
      <c r="D23" s="31">
        <v>0.1</v>
      </c>
      <c r="E23" s="31">
        <v>0</v>
      </c>
      <c r="F23" s="31">
        <v>13.7</v>
      </c>
      <c r="G23" s="31">
        <v>95</v>
      </c>
      <c r="H23" s="31">
        <v>0</v>
      </c>
      <c r="I23" s="31">
        <v>6</v>
      </c>
      <c r="J23" s="31">
        <v>0</v>
      </c>
      <c r="K23" s="31">
        <v>0</v>
      </c>
      <c r="L23" s="31">
        <v>11.6</v>
      </c>
      <c r="M23" s="31">
        <v>0</v>
      </c>
      <c r="N23" s="31">
        <v>0</v>
      </c>
      <c r="O23" s="31">
        <v>0.54</v>
      </c>
    </row>
    <row r="24" spans="1:15" x14ac:dyDescent="0.3">
      <c r="A24" s="15" t="s">
        <v>51</v>
      </c>
      <c r="B24" s="15" t="s">
        <v>27</v>
      </c>
      <c r="C24" s="31">
        <v>30</v>
      </c>
      <c r="D24" s="31">
        <v>3.85</v>
      </c>
      <c r="E24" s="31">
        <v>0.7</v>
      </c>
      <c r="F24" s="5">
        <v>18.850000000000001</v>
      </c>
      <c r="G24" s="31">
        <v>100.5</v>
      </c>
      <c r="H24" s="31">
        <v>0.1</v>
      </c>
      <c r="I24" s="31">
        <v>0</v>
      </c>
      <c r="J24" s="31">
        <v>0</v>
      </c>
      <c r="K24" s="31">
        <v>0</v>
      </c>
      <c r="L24" s="31">
        <v>16.5</v>
      </c>
      <c r="M24" s="31">
        <v>97</v>
      </c>
      <c r="N24" s="31">
        <v>28.5</v>
      </c>
      <c r="O24" s="31">
        <v>2.25</v>
      </c>
    </row>
    <row r="25" spans="1:15" x14ac:dyDescent="0.3">
      <c r="A25" s="35" t="s">
        <v>51</v>
      </c>
      <c r="B25" s="35" t="s">
        <v>23</v>
      </c>
      <c r="C25" s="31">
        <v>30</v>
      </c>
      <c r="D25" s="31">
        <v>2.2799999999999998</v>
      </c>
      <c r="E25" s="31">
        <v>0.24</v>
      </c>
      <c r="F25" s="31">
        <v>14.76</v>
      </c>
      <c r="G25" s="31">
        <v>70.319999999999993</v>
      </c>
      <c r="H25" s="31">
        <v>0.1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x14ac:dyDescent="0.3">
      <c r="A26" s="35"/>
      <c r="B26" s="40" t="s">
        <v>17</v>
      </c>
      <c r="C26" s="31">
        <v>960</v>
      </c>
      <c r="D26" s="31">
        <f>SUM(D18:D25)</f>
        <v>34.010000000000005</v>
      </c>
      <c r="E26" s="31">
        <f t="shared" ref="E26:O26" si="1">SUM(E18:E25)</f>
        <v>33.74</v>
      </c>
      <c r="F26" s="31">
        <f t="shared" si="1"/>
        <v>1200.01</v>
      </c>
      <c r="G26" s="31">
        <f t="shared" si="1"/>
        <v>986.52</v>
      </c>
      <c r="H26" s="31">
        <f t="shared" si="1"/>
        <v>1.3650000000000002</v>
      </c>
      <c r="I26" s="31">
        <f t="shared" si="1"/>
        <v>65.38</v>
      </c>
      <c r="J26" s="31">
        <f t="shared" si="1"/>
        <v>0</v>
      </c>
      <c r="K26" s="31">
        <f t="shared" si="1"/>
        <v>0</v>
      </c>
      <c r="L26" s="31">
        <f t="shared" si="1"/>
        <v>219.55999999999997</v>
      </c>
      <c r="M26" s="31">
        <f t="shared" si="1"/>
        <v>336.26</v>
      </c>
      <c r="N26" s="31">
        <f t="shared" si="1"/>
        <v>70.5</v>
      </c>
      <c r="O26" s="31">
        <f t="shared" si="1"/>
        <v>5.17</v>
      </c>
    </row>
    <row r="27" spans="1:15" x14ac:dyDescent="0.3">
      <c r="A27" s="1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3">
      <c r="A28" s="6"/>
      <c r="B28" s="1" t="s">
        <v>22</v>
      </c>
      <c r="C28" s="1"/>
      <c r="D28" s="1">
        <f>D15+D26</f>
        <v>54.370000000000005</v>
      </c>
      <c r="E28" s="31">
        <f t="shared" ref="E28:O28" si="2">E15+E26</f>
        <v>52.460000000000008</v>
      </c>
      <c r="F28" s="31">
        <f t="shared" si="2"/>
        <v>1290.81</v>
      </c>
      <c r="G28" s="31">
        <f t="shared" si="2"/>
        <v>1614.27</v>
      </c>
      <c r="H28" s="31">
        <f t="shared" si="2"/>
        <v>1.62</v>
      </c>
      <c r="I28" s="31">
        <f t="shared" si="2"/>
        <v>73.08</v>
      </c>
      <c r="J28" s="31">
        <f t="shared" si="2"/>
        <v>0.13</v>
      </c>
      <c r="K28" s="31">
        <f t="shared" si="2"/>
        <v>0.28000000000000003</v>
      </c>
      <c r="L28" s="31">
        <f t="shared" si="2"/>
        <v>336.27</v>
      </c>
      <c r="M28" s="31">
        <f t="shared" si="2"/>
        <v>485.46</v>
      </c>
      <c r="N28" s="31">
        <f t="shared" si="2"/>
        <v>90.67</v>
      </c>
      <c r="O28" s="31">
        <f t="shared" si="2"/>
        <v>6.77</v>
      </c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O36"/>
  <sheetViews>
    <sheetView topLeftCell="A6" workbookViewId="0">
      <selection activeCell="A28" sqref="A28"/>
    </sheetView>
  </sheetViews>
  <sheetFormatPr defaultColWidth="9.109375" defaultRowHeight="15.6" x14ac:dyDescent="0.3"/>
  <cols>
    <col min="1" max="1" width="13.33203125" style="2" customWidth="1"/>
    <col min="2" max="2" width="47.6640625" style="2" customWidth="1"/>
    <col min="3" max="3" width="8.5546875" style="2" customWidth="1"/>
    <col min="4" max="4" width="7.5546875" style="2" customWidth="1"/>
    <col min="5" max="5" width="7.6640625" style="2" customWidth="1"/>
    <col min="6" max="6" width="7" style="2" customWidth="1"/>
    <col min="7" max="7" width="16.6640625" style="2" customWidth="1"/>
    <col min="8" max="8" width="7" style="2" customWidth="1"/>
    <col min="9" max="10" width="6.88671875" style="2" customWidth="1"/>
    <col min="11" max="11" width="7.33203125" style="2" customWidth="1"/>
    <col min="12" max="12" width="7.109375" style="2" customWidth="1"/>
    <col min="13" max="13" width="7.6640625" style="2" customWidth="1"/>
    <col min="14" max="14" width="7.5546875" style="2" customWidth="1"/>
    <col min="15" max="15" width="7.88671875" style="2" customWidth="1"/>
    <col min="16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5" t="s">
        <v>106</v>
      </c>
      <c r="B9" s="35" t="s">
        <v>108</v>
      </c>
      <c r="C9" s="31">
        <v>120</v>
      </c>
      <c r="D9" s="5">
        <v>12.66</v>
      </c>
      <c r="E9" s="31">
        <v>14.8</v>
      </c>
      <c r="F9" s="31">
        <v>4</v>
      </c>
      <c r="G9" s="31">
        <v>220</v>
      </c>
      <c r="H9" s="31">
        <v>0</v>
      </c>
      <c r="I9" s="31">
        <v>0.83</v>
      </c>
      <c r="J9" s="31">
        <v>0</v>
      </c>
      <c r="K9" s="31">
        <v>0</v>
      </c>
      <c r="L9" s="31">
        <v>19.63</v>
      </c>
      <c r="M9" s="31">
        <v>0</v>
      </c>
      <c r="N9" s="31">
        <v>19.8</v>
      </c>
      <c r="O9" s="31">
        <v>2.75</v>
      </c>
    </row>
    <row r="10" spans="1:15" x14ac:dyDescent="0.3">
      <c r="A10" s="15" t="s">
        <v>65</v>
      </c>
      <c r="B10" s="15" t="s">
        <v>40</v>
      </c>
      <c r="C10" s="31">
        <v>200</v>
      </c>
      <c r="D10" s="31">
        <v>5.6</v>
      </c>
      <c r="E10" s="31">
        <v>6.6</v>
      </c>
      <c r="F10" s="31">
        <v>29.7</v>
      </c>
      <c r="G10" s="31">
        <v>201.33</v>
      </c>
      <c r="H10" s="31">
        <v>0.21</v>
      </c>
      <c r="I10" s="31">
        <v>0</v>
      </c>
      <c r="J10" s="31">
        <v>0</v>
      </c>
      <c r="K10" s="31">
        <v>0</v>
      </c>
      <c r="L10" s="31">
        <v>14.24</v>
      </c>
      <c r="M10" s="31">
        <v>189.14</v>
      </c>
      <c r="N10" s="31">
        <v>126.28</v>
      </c>
      <c r="O10" s="31">
        <v>4.55</v>
      </c>
    </row>
    <row r="11" spans="1:15" s="29" customFormat="1" x14ac:dyDescent="0.3">
      <c r="A11" s="35" t="s">
        <v>51</v>
      </c>
      <c r="B11" s="35" t="s">
        <v>23</v>
      </c>
      <c r="C11" s="31">
        <v>50</v>
      </c>
      <c r="D11" s="31">
        <v>3.8</v>
      </c>
      <c r="E11" s="31">
        <v>0.4</v>
      </c>
      <c r="F11" s="31">
        <v>24.6</v>
      </c>
      <c r="G11" s="31">
        <v>117.2</v>
      </c>
      <c r="H11" s="31">
        <v>0.1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</row>
    <row r="12" spans="1:15" ht="14.25" customHeight="1" x14ac:dyDescent="0.3">
      <c r="A12" s="15" t="s">
        <v>55</v>
      </c>
      <c r="B12" s="15" t="s">
        <v>107</v>
      </c>
      <c r="C12" s="31">
        <v>212</v>
      </c>
      <c r="D12" s="31">
        <v>0.2</v>
      </c>
      <c r="E12" s="31">
        <v>0</v>
      </c>
      <c r="F12" s="31">
        <v>17.899999999999999</v>
      </c>
      <c r="G12" s="31">
        <v>41</v>
      </c>
      <c r="H12" s="31">
        <v>0</v>
      </c>
      <c r="I12" s="31">
        <v>5.6</v>
      </c>
      <c r="J12" s="31">
        <v>0</v>
      </c>
      <c r="K12" s="31">
        <v>0</v>
      </c>
      <c r="L12" s="31">
        <v>28.4</v>
      </c>
      <c r="M12" s="31">
        <v>8</v>
      </c>
      <c r="N12" s="31">
        <v>0</v>
      </c>
      <c r="O12" s="31">
        <v>0.8</v>
      </c>
    </row>
    <row r="13" spans="1:15" s="29" customFormat="1" hidden="1" x14ac:dyDescent="0.3">
      <c r="A13" s="28"/>
      <c r="B13" s="28"/>
      <c r="C13" s="28"/>
      <c r="D13" s="30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idden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3">
      <c r="A15" s="6"/>
      <c r="B15" s="14" t="s">
        <v>17</v>
      </c>
      <c r="C15" s="1">
        <v>582</v>
      </c>
      <c r="D15" s="1">
        <f>D9+D10+D11+D12+D13</f>
        <v>22.259999999999998</v>
      </c>
      <c r="E15" s="10">
        <f t="shared" ref="E15:O15" si="0">E9+E10+E11+E12+E13</f>
        <v>21.799999999999997</v>
      </c>
      <c r="F15" s="10">
        <f t="shared" si="0"/>
        <v>76.2</v>
      </c>
      <c r="G15" s="10">
        <f t="shared" si="0"/>
        <v>579.53000000000009</v>
      </c>
      <c r="H15" s="10">
        <f t="shared" si="0"/>
        <v>0.31</v>
      </c>
      <c r="I15" s="10">
        <f t="shared" si="0"/>
        <v>6.43</v>
      </c>
      <c r="J15" s="10">
        <f t="shared" si="0"/>
        <v>0</v>
      </c>
      <c r="K15" s="10">
        <f t="shared" si="0"/>
        <v>0</v>
      </c>
      <c r="L15" s="10">
        <f t="shared" si="0"/>
        <v>62.269999999999996</v>
      </c>
      <c r="M15" s="10">
        <f t="shared" si="0"/>
        <v>197.14</v>
      </c>
      <c r="N15" s="10">
        <f t="shared" si="0"/>
        <v>146.08000000000001</v>
      </c>
      <c r="O15" s="10">
        <f t="shared" si="0"/>
        <v>8.1</v>
      </c>
    </row>
    <row r="16" spans="1:15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6"/>
      <c r="B17" s="3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">
      <c r="A18" s="15" t="s">
        <v>61</v>
      </c>
      <c r="B18" s="39" t="s">
        <v>94</v>
      </c>
      <c r="C18" s="31">
        <v>100</v>
      </c>
      <c r="D18" s="31">
        <v>1.1000000000000001</v>
      </c>
      <c r="E18" s="31">
        <v>0.2</v>
      </c>
      <c r="F18" s="31">
        <v>3.8</v>
      </c>
      <c r="G18" s="31">
        <v>22</v>
      </c>
      <c r="H18" s="31">
        <v>0</v>
      </c>
      <c r="I18" s="31">
        <v>10.5</v>
      </c>
      <c r="J18" s="31">
        <v>0</v>
      </c>
      <c r="K18" s="31">
        <v>0</v>
      </c>
      <c r="L18" s="31">
        <v>0.54</v>
      </c>
      <c r="M18" s="31">
        <v>42</v>
      </c>
      <c r="N18" s="31">
        <v>12</v>
      </c>
      <c r="O18" s="31">
        <v>0.6</v>
      </c>
    </row>
    <row r="19" spans="1:15" s="29" customFormat="1" x14ac:dyDescent="0.3">
      <c r="A19" s="15" t="s">
        <v>60</v>
      </c>
      <c r="B19" s="15" t="s">
        <v>59</v>
      </c>
      <c r="C19" s="31">
        <v>250</v>
      </c>
      <c r="D19" s="31">
        <v>8.3000000000000007</v>
      </c>
      <c r="E19" s="31">
        <v>5.75</v>
      </c>
      <c r="F19" s="31">
        <v>20.350000000000001</v>
      </c>
      <c r="G19" s="31">
        <v>166.5</v>
      </c>
      <c r="H19" s="31">
        <v>0</v>
      </c>
      <c r="I19" s="31">
        <v>8.9</v>
      </c>
      <c r="J19" s="31">
        <v>0</v>
      </c>
      <c r="K19" s="31">
        <v>0</v>
      </c>
      <c r="L19" s="31">
        <v>0.98</v>
      </c>
      <c r="M19" s="31">
        <v>0</v>
      </c>
      <c r="N19" s="31">
        <v>28.38</v>
      </c>
      <c r="O19" s="31">
        <v>3.64</v>
      </c>
    </row>
    <row r="20" spans="1:15" s="29" customFormat="1" x14ac:dyDescent="0.3">
      <c r="A20" s="15" t="s">
        <v>58</v>
      </c>
      <c r="B20" s="15" t="s">
        <v>113</v>
      </c>
      <c r="C20" s="31">
        <v>130</v>
      </c>
      <c r="D20" s="31">
        <v>7.95</v>
      </c>
      <c r="E20" s="31">
        <v>9.6999999999999993</v>
      </c>
      <c r="F20" s="31">
        <v>2.6</v>
      </c>
      <c r="G20" s="31">
        <v>140.25</v>
      </c>
      <c r="H20" s="31">
        <v>7.0000000000000007E-2</v>
      </c>
      <c r="I20" s="31">
        <v>3.99</v>
      </c>
      <c r="J20" s="31">
        <v>0</v>
      </c>
      <c r="K20" s="31">
        <v>0</v>
      </c>
      <c r="L20" s="31">
        <v>90.02</v>
      </c>
      <c r="M20" s="31">
        <v>133.21</v>
      </c>
      <c r="N20" s="31">
        <v>19.8</v>
      </c>
      <c r="O20" s="31">
        <v>1.33</v>
      </c>
    </row>
    <row r="21" spans="1:15" s="29" customFormat="1" x14ac:dyDescent="0.3">
      <c r="A21" s="15" t="s">
        <v>85</v>
      </c>
      <c r="B21" s="15" t="s">
        <v>109</v>
      </c>
      <c r="C21" s="31">
        <v>200</v>
      </c>
      <c r="D21" s="31">
        <v>4.05</v>
      </c>
      <c r="E21" s="31">
        <v>5.0199999999999996</v>
      </c>
      <c r="F21" s="31">
        <v>31.73</v>
      </c>
      <c r="G21" s="31">
        <v>188.8</v>
      </c>
      <c r="H21" s="31">
        <v>0.12</v>
      </c>
      <c r="I21" s="31">
        <v>0</v>
      </c>
      <c r="J21" s="31">
        <v>0</v>
      </c>
      <c r="K21" s="31">
        <v>0.85</v>
      </c>
      <c r="L21" s="31">
        <v>17.25</v>
      </c>
      <c r="M21" s="31">
        <v>108</v>
      </c>
      <c r="N21" s="31">
        <v>21.75</v>
      </c>
      <c r="O21" s="31">
        <v>0.6</v>
      </c>
    </row>
    <row r="22" spans="1:15" x14ac:dyDescent="0.3">
      <c r="A22" s="15" t="s">
        <v>57</v>
      </c>
      <c r="B22" s="15" t="s">
        <v>56</v>
      </c>
      <c r="C22" s="31">
        <v>200</v>
      </c>
      <c r="D22" s="31">
        <v>0.66</v>
      </c>
      <c r="E22" s="31">
        <v>0.09</v>
      </c>
      <c r="F22" s="31">
        <v>32.01</v>
      </c>
      <c r="G22" s="31">
        <v>132.80000000000001</v>
      </c>
      <c r="H22" s="31">
        <v>4.4999999999999998E-2</v>
      </c>
      <c r="I22" s="31">
        <v>8.5</v>
      </c>
      <c r="J22" s="31">
        <v>0</v>
      </c>
      <c r="K22" s="31">
        <v>0.6</v>
      </c>
      <c r="L22" s="31">
        <v>137</v>
      </c>
      <c r="M22" s="31">
        <v>80</v>
      </c>
      <c r="N22" s="31">
        <v>13</v>
      </c>
      <c r="O22" s="31">
        <v>0.4</v>
      </c>
    </row>
    <row r="23" spans="1:15" x14ac:dyDescent="0.3">
      <c r="A23" s="15" t="s">
        <v>51</v>
      </c>
      <c r="B23" s="15" t="s">
        <v>27</v>
      </c>
      <c r="C23" s="31">
        <v>30</v>
      </c>
      <c r="D23" s="31">
        <v>3.85</v>
      </c>
      <c r="E23" s="31">
        <v>0.7</v>
      </c>
      <c r="F23" s="5">
        <v>18.850000000000001</v>
      </c>
      <c r="G23" s="31">
        <v>100.5</v>
      </c>
      <c r="H23" s="31">
        <v>0.1</v>
      </c>
      <c r="I23" s="31">
        <v>0</v>
      </c>
      <c r="J23" s="31">
        <v>0</v>
      </c>
      <c r="K23" s="31">
        <v>0</v>
      </c>
      <c r="L23" s="31">
        <v>16.5</v>
      </c>
      <c r="M23" s="31">
        <v>97</v>
      </c>
      <c r="N23" s="31">
        <v>28.5</v>
      </c>
      <c r="O23" s="31">
        <v>2.25</v>
      </c>
    </row>
    <row r="24" spans="1:15" s="29" customFormat="1" x14ac:dyDescent="0.3">
      <c r="A24" s="35" t="s">
        <v>51</v>
      </c>
      <c r="B24" s="35" t="s">
        <v>23</v>
      </c>
      <c r="C24" s="31">
        <v>30</v>
      </c>
      <c r="D24" s="31">
        <v>2.2799999999999998</v>
      </c>
      <c r="E24" s="31">
        <v>0.24</v>
      </c>
      <c r="F24" s="31">
        <v>14.76</v>
      </c>
      <c r="G24" s="31">
        <v>70.319999999999993</v>
      </c>
      <c r="H24" s="31">
        <v>0.1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</row>
    <row r="25" spans="1:15" hidden="1" x14ac:dyDescent="0.3">
      <c r="A25" s="14"/>
      <c r="B25" s="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3">
      <c r="A26" s="6"/>
      <c r="B26" s="1" t="s">
        <v>17</v>
      </c>
      <c r="C26" s="1">
        <v>940</v>
      </c>
      <c r="D26" s="1">
        <f>D18+D19+D20+D21+D22+D23+D24</f>
        <v>28.190000000000005</v>
      </c>
      <c r="E26" s="10">
        <f t="shared" ref="E26:O26" si="1">E18+E19+E20+E21+E22+E23+E24</f>
        <v>21.699999999999996</v>
      </c>
      <c r="F26" s="10">
        <f t="shared" si="1"/>
        <v>124.10000000000001</v>
      </c>
      <c r="G26" s="10">
        <f t="shared" si="1"/>
        <v>821.16999999999985</v>
      </c>
      <c r="H26" s="10">
        <f t="shared" si="1"/>
        <v>0.43499999999999994</v>
      </c>
      <c r="I26" s="10">
        <f t="shared" si="1"/>
        <v>31.89</v>
      </c>
      <c r="J26" s="10">
        <f t="shared" si="1"/>
        <v>0</v>
      </c>
      <c r="K26" s="10">
        <f t="shared" si="1"/>
        <v>1.45</v>
      </c>
      <c r="L26" s="10">
        <f t="shared" si="1"/>
        <v>262.28999999999996</v>
      </c>
      <c r="M26" s="10">
        <f t="shared" si="1"/>
        <v>460.21000000000004</v>
      </c>
      <c r="N26" s="10">
        <f t="shared" si="1"/>
        <v>123.42999999999999</v>
      </c>
      <c r="O26" s="10">
        <f t="shared" si="1"/>
        <v>8.82</v>
      </c>
    </row>
    <row r="27" spans="1:15" x14ac:dyDescent="0.3">
      <c r="A27" s="1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3">
      <c r="A28" s="1"/>
      <c r="B28" s="1" t="s">
        <v>22</v>
      </c>
      <c r="C28" s="1"/>
      <c r="D28" s="1">
        <f>D15+D26</f>
        <v>50.45</v>
      </c>
      <c r="E28" s="10">
        <f t="shared" ref="E28:O28" si="2">E15+E26</f>
        <v>43.499999999999993</v>
      </c>
      <c r="F28" s="10">
        <f t="shared" si="2"/>
        <v>200.3</v>
      </c>
      <c r="G28" s="10">
        <f t="shared" si="2"/>
        <v>1400.6999999999998</v>
      </c>
      <c r="H28" s="10">
        <f t="shared" si="2"/>
        <v>0.74499999999999988</v>
      </c>
      <c r="I28" s="10">
        <f t="shared" si="2"/>
        <v>38.32</v>
      </c>
      <c r="J28" s="10">
        <f t="shared" si="2"/>
        <v>0</v>
      </c>
      <c r="K28" s="10">
        <f t="shared" si="2"/>
        <v>1.45</v>
      </c>
      <c r="L28" s="10">
        <f t="shared" si="2"/>
        <v>324.55999999999995</v>
      </c>
      <c r="M28" s="10">
        <f t="shared" si="2"/>
        <v>657.35</v>
      </c>
      <c r="N28" s="10">
        <f t="shared" si="2"/>
        <v>269.51</v>
      </c>
      <c r="O28" s="10">
        <f t="shared" si="2"/>
        <v>16.920000000000002</v>
      </c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35"/>
  <sheetViews>
    <sheetView topLeftCell="A5" workbookViewId="0">
      <selection activeCell="A25" sqref="A25"/>
    </sheetView>
  </sheetViews>
  <sheetFormatPr defaultColWidth="9.109375" defaultRowHeight="15.6" x14ac:dyDescent="0.3"/>
  <cols>
    <col min="1" max="1" width="13.6640625" style="2" customWidth="1"/>
    <col min="2" max="2" width="47" style="2" customWidth="1"/>
    <col min="3" max="3" width="9.109375" style="2" customWidth="1"/>
    <col min="4" max="4" width="6.6640625" style="2" customWidth="1"/>
    <col min="5" max="5" width="7.5546875" style="2" customWidth="1"/>
    <col min="6" max="6" width="7" style="2" customWidth="1"/>
    <col min="7" max="7" width="17" style="2" customWidth="1"/>
    <col min="8" max="8" width="7.109375" style="2" customWidth="1"/>
    <col min="9" max="9" width="7" style="2" customWidth="1"/>
    <col min="10" max="12" width="7.33203125" style="2" customWidth="1"/>
    <col min="13" max="13" width="7.6640625" style="2" customWidth="1"/>
    <col min="14" max="14" width="7.5546875" style="2" customWidth="1"/>
    <col min="15" max="15" width="7.6640625" style="2" customWidth="1"/>
    <col min="16" max="16384" width="9.109375" style="2"/>
  </cols>
  <sheetData>
    <row r="1" spans="1:16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6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6" x14ac:dyDescent="0.3">
      <c r="A3" s="48" t="s">
        <v>36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6" x14ac:dyDescent="0.3">
      <c r="A4" s="51" t="s">
        <v>44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6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6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6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6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x14ac:dyDescent="0.3">
      <c r="A9" s="15" t="s">
        <v>62</v>
      </c>
      <c r="B9" s="35" t="s">
        <v>114</v>
      </c>
      <c r="C9" s="31">
        <v>205</v>
      </c>
      <c r="D9" s="31">
        <v>10.86</v>
      </c>
      <c r="E9" s="31">
        <v>15.72</v>
      </c>
      <c r="F9" s="31">
        <v>34.9</v>
      </c>
      <c r="G9" s="31">
        <v>416</v>
      </c>
      <c r="H9" s="31">
        <v>0.09</v>
      </c>
      <c r="I9" s="31">
        <v>0.74</v>
      </c>
      <c r="J9" s="31">
        <v>0.33</v>
      </c>
      <c r="K9" s="31">
        <v>0</v>
      </c>
      <c r="L9" s="31">
        <v>226.4</v>
      </c>
      <c r="M9" s="31">
        <v>344.9</v>
      </c>
      <c r="N9" s="31">
        <v>48.92</v>
      </c>
      <c r="O9" s="31">
        <v>0.84</v>
      </c>
      <c r="P9" s="13"/>
    </row>
    <row r="10" spans="1:16" x14ac:dyDescent="0.3">
      <c r="A10" s="35" t="s">
        <v>97</v>
      </c>
      <c r="B10" s="35" t="s">
        <v>49</v>
      </c>
      <c r="C10" s="31">
        <v>150</v>
      </c>
      <c r="D10" s="31">
        <v>0</v>
      </c>
      <c r="E10" s="31">
        <v>0.8</v>
      </c>
      <c r="F10" s="31">
        <v>30.2</v>
      </c>
      <c r="G10" s="31">
        <v>172</v>
      </c>
      <c r="H10" s="31">
        <v>0.03</v>
      </c>
      <c r="I10" s="31">
        <v>10</v>
      </c>
      <c r="J10" s="31">
        <v>0</v>
      </c>
      <c r="K10" s="31">
        <v>0</v>
      </c>
      <c r="L10" s="31">
        <v>16</v>
      </c>
      <c r="M10" s="31">
        <v>0</v>
      </c>
      <c r="N10" s="31">
        <v>0</v>
      </c>
      <c r="O10" s="31">
        <v>2.2000000000000002</v>
      </c>
    </row>
    <row r="11" spans="1:16" s="29" customFormat="1" x14ac:dyDescent="0.3">
      <c r="A11" s="15" t="s">
        <v>38</v>
      </c>
      <c r="B11" s="35" t="s">
        <v>39</v>
      </c>
      <c r="C11" s="31">
        <v>200</v>
      </c>
      <c r="D11" s="31">
        <v>11</v>
      </c>
      <c r="E11" s="31">
        <v>3.06</v>
      </c>
      <c r="F11" s="31">
        <v>13</v>
      </c>
      <c r="G11" s="31">
        <v>49.3</v>
      </c>
      <c r="H11" s="31">
        <v>0</v>
      </c>
      <c r="I11" s="31">
        <v>6</v>
      </c>
      <c r="J11" s="31">
        <v>0</v>
      </c>
      <c r="K11" s="31">
        <v>0</v>
      </c>
      <c r="L11" s="31">
        <v>11.6</v>
      </c>
      <c r="M11" s="31">
        <v>0</v>
      </c>
      <c r="N11" s="31">
        <v>0</v>
      </c>
      <c r="O11" s="31">
        <v>0.54</v>
      </c>
    </row>
    <row r="12" spans="1:16" hidden="1" x14ac:dyDescent="0.3">
      <c r="A12" s="15" t="s">
        <v>38</v>
      </c>
      <c r="B12" s="35" t="s">
        <v>39</v>
      </c>
      <c r="C12" s="31">
        <v>200</v>
      </c>
      <c r="D12" s="31">
        <v>11</v>
      </c>
      <c r="E12" s="31">
        <v>3.06</v>
      </c>
      <c r="F12" s="31">
        <v>13</v>
      </c>
      <c r="G12" s="31">
        <v>49.3</v>
      </c>
      <c r="H12" s="31">
        <v>0</v>
      </c>
      <c r="I12" s="31">
        <v>6</v>
      </c>
      <c r="J12" s="31">
        <v>0</v>
      </c>
      <c r="K12" s="31">
        <v>0</v>
      </c>
      <c r="L12" s="31">
        <v>11.6</v>
      </c>
      <c r="M12" s="31">
        <v>0</v>
      </c>
      <c r="N12" s="31">
        <v>0</v>
      </c>
      <c r="O12" s="31">
        <v>0.54</v>
      </c>
    </row>
    <row r="13" spans="1:16" hidden="1" x14ac:dyDescent="0.3">
      <c r="A13" s="6"/>
      <c r="B13" s="2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x14ac:dyDescent="0.3">
      <c r="A14" s="6"/>
      <c r="B14" s="14" t="s">
        <v>17</v>
      </c>
      <c r="C14" s="1">
        <v>555</v>
      </c>
      <c r="D14" s="1">
        <f>D9+D10+D11+D12+D13</f>
        <v>32.86</v>
      </c>
      <c r="E14" s="10">
        <f t="shared" ref="E14:O14" si="0">E9+E10+E11+E12+E13</f>
        <v>22.639999999999997</v>
      </c>
      <c r="F14" s="10">
        <f t="shared" si="0"/>
        <v>91.1</v>
      </c>
      <c r="G14" s="10">
        <f t="shared" si="0"/>
        <v>686.59999999999991</v>
      </c>
      <c r="H14" s="10">
        <f t="shared" si="0"/>
        <v>0.12</v>
      </c>
      <c r="I14" s="10">
        <f t="shared" si="0"/>
        <v>22.740000000000002</v>
      </c>
      <c r="J14" s="10">
        <f t="shared" si="0"/>
        <v>0.33</v>
      </c>
      <c r="K14" s="10">
        <f t="shared" si="0"/>
        <v>0</v>
      </c>
      <c r="L14" s="10">
        <f t="shared" si="0"/>
        <v>265.60000000000002</v>
      </c>
      <c r="M14" s="10">
        <f t="shared" si="0"/>
        <v>344.9</v>
      </c>
      <c r="N14" s="10">
        <f t="shared" si="0"/>
        <v>48.92</v>
      </c>
      <c r="O14" s="10">
        <f t="shared" si="0"/>
        <v>4.12</v>
      </c>
    </row>
    <row r="15" spans="1:16" x14ac:dyDescent="0.3">
      <c r="A15" s="16"/>
      <c r="B15" s="17"/>
      <c r="C15" s="17"/>
      <c r="D15" s="18"/>
      <c r="E15" s="18"/>
      <c r="F15" s="18"/>
      <c r="G15" s="18"/>
      <c r="H15" s="18"/>
      <c r="I15" s="19"/>
      <c r="J15" s="20"/>
      <c r="K15" s="18"/>
      <c r="L15" s="18"/>
      <c r="M15" s="18"/>
      <c r="N15" s="18"/>
      <c r="O15" s="18"/>
    </row>
    <row r="16" spans="1:16" x14ac:dyDescent="0.3">
      <c r="A16" s="6"/>
      <c r="B16" s="3" t="s">
        <v>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">
      <c r="A17" s="15" t="s">
        <v>67</v>
      </c>
      <c r="B17" s="41" t="s">
        <v>115</v>
      </c>
      <c r="C17" s="31">
        <v>100</v>
      </c>
      <c r="D17" s="31">
        <v>1.4</v>
      </c>
      <c r="E17" s="31">
        <v>4.5999999999999996</v>
      </c>
      <c r="F17" s="31">
        <v>10.33</v>
      </c>
      <c r="G17" s="31">
        <v>88.3</v>
      </c>
      <c r="H17" s="31">
        <v>1.2E-2</v>
      </c>
      <c r="I17" s="31">
        <v>10</v>
      </c>
      <c r="J17" s="31">
        <v>0</v>
      </c>
      <c r="K17" s="31">
        <v>0.3</v>
      </c>
      <c r="L17" s="31">
        <v>15.8</v>
      </c>
      <c r="M17" s="31">
        <v>12.1</v>
      </c>
      <c r="N17" s="31">
        <v>12</v>
      </c>
      <c r="O17" s="31">
        <v>0.21</v>
      </c>
    </row>
    <row r="18" spans="1:15" x14ac:dyDescent="0.3">
      <c r="A18" s="15" t="s">
        <v>116</v>
      </c>
      <c r="B18" s="15" t="s">
        <v>117</v>
      </c>
      <c r="C18" s="31">
        <v>260</v>
      </c>
      <c r="D18" s="31">
        <v>3.81</v>
      </c>
      <c r="E18" s="31">
        <v>4</v>
      </c>
      <c r="F18" s="31">
        <v>10.41</v>
      </c>
      <c r="G18" s="31">
        <v>93</v>
      </c>
      <c r="H18" s="31">
        <v>0.17499999999999999</v>
      </c>
      <c r="I18" s="31">
        <v>16.28</v>
      </c>
      <c r="J18" s="31">
        <v>0.17499999999999999</v>
      </c>
      <c r="K18" s="31">
        <v>0</v>
      </c>
      <c r="L18" s="31">
        <v>66.25</v>
      </c>
      <c r="M18" s="31">
        <v>61.25</v>
      </c>
      <c r="N18" s="31">
        <v>0.26</v>
      </c>
      <c r="O18" s="31">
        <v>2.8</v>
      </c>
    </row>
    <row r="19" spans="1:15" x14ac:dyDescent="0.3">
      <c r="A19" s="15" t="s">
        <v>65</v>
      </c>
      <c r="B19" s="15" t="s">
        <v>64</v>
      </c>
      <c r="C19" s="31">
        <v>100</v>
      </c>
      <c r="D19" s="31">
        <v>15.1</v>
      </c>
      <c r="E19" s="31">
        <v>16.7</v>
      </c>
      <c r="F19" s="31">
        <v>12.4</v>
      </c>
      <c r="G19" s="31">
        <v>260</v>
      </c>
      <c r="H19" s="31">
        <v>0.08</v>
      </c>
      <c r="I19" s="31">
        <v>2.4300000000000002</v>
      </c>
      <c r="J19" s="31">
        <v>0</v>
      </c>
      <c r="K19" s="31">
        <v>0</v>
      </c>
      <c r="L19" s="31">
        <v>34.01</v>
      </c>
      <c r="M19" s="31">
        <v>183.6</v>
      </c>
      <c r="N19" s="31">
        <v>0</v>
      </c>
      <c r="O19" s="31">
        <v>0.44</v>
      </c>
    </row>
    <row r="20" spans="1:15" s="29" customFormat="1" x14ac:dyDescent="0.3">
      <c r="A20" s="15" t="s">
        <v>77</v>
      </c>
      <c r="B20" s="35" t="s">
        <v>66</v>
      </c>
      <c r="C20" s="31">
        <v>200</v>
      </c>
      <c r="D20" s="31">
        <v>6.8</v>
      </c>
      <c r="E20" s="31">
        <v>5.8</v>
      </c>
      <c r="F20" s="31">
        <v>40</v>
      </c>
      <c r="G20" s="31">
        <v>240</v>
      </c>
      <c r="H20" s="31">
        <v>0.03</v>
      </c>
      <c r="I20" s="31">
        <v>0</v>
      </c>
      <c r="J20" s="31">
        <v>0</v>
      </c>
      <c r="K20" s="31">
        <v>0</v>
      </c>
      <c r="L20" s="31">
        <v>12.14</v>
      </c>
      <c r="M20" s="31">
        <v>0</v>
      </c>
      <c r="N20" s="31">
        <v>8.14</v>
      </c>
      <c r="O20" s="31">
        <v>0.88</v>
      </c>
    </row>
    <row r="21" spans="1:15" s="29" customFormat="1" x14ac:dyDescent="0.3">
      <c r="A21" s="15" t="s">
        <v>93</v>
      </c>
      <c r="B21" s="15" t="s">
        <v>48</v>
      </c>
      <c r="C21" s="31">
        <v>200</v>
      </c>
      <c r="D21" s="31">
        <v>1</v>
      </c>
      <c r="E21" s="31">
        <v>0.2</v>
      </c>
      <c r="F21" s="31">
        <v>20.2</v>
      </c>
      <c r="G21" s="31">
        <v>87</v>
      </c>
      <c r="H21" s="31">
        <v>0</v>
      </c>
      <c r="I21" s="31">
        <v>8</v>
      </c>
      <c r="J21" s="31">
        <v>0</v>
      </c>
      <c r="K21" s="31">
        <v>0</v>
      </c>
      <c r="L21" s="31">
        <v>14</v>
      </c>
      <c r="M21" s="31">
        <v>0</v>
      </c>
      <c r="N21" s="31">
        <v>0</v>
      </c>
      <c r="O21" s="31">
        <v>0.4</v>
      </c>
    </row>
    <row r="22" spans="1:15" s="29" customFormat="1" x14ac:dyDescent="0.3">
      <c r="A22" s="15" t="s">
        <v>51</v>
      </c>
      <c r="B22" s="15" t="s">
        <v>27</v>
      </c>
      <c r="C22" s="31">
        <v>30</v>
      </c>
      <c r="D22" s="31">
        <v>3.85</v>
      </c>
      <c r="E22" s="31">
        <v>0.7</v>
      </c>
      <c r="F22" s="5">
        <v>18.850000000000001</v>
      </c>
      <c r="G22" s="31">
        <v>100.5</v>
      </c>
      <c r="H22" s="31">
        <v>0.1</v>
      </c>
      <c r="I22" s="31">
        <v>0</v>
      </c>
      <c r="J22" s="31">
        <v>0</v>
      </c>
      <c r="K22" s="31">
        <v>0</v>
      </c>
      <c r="L22" s="31">
        <v>16.5</v>
      </c>
      <c r="M22" s="31">
        <v>97</v>
      </c>
      <c r="N22" s="31">
        <v>28.5</v>
      </c>
      <c r="O22" s="31">
        <v>2.25</v>
      </c>
    </row>
    <row r="23" spans="1:15" s="29" customFormat="1" x14ac:dyDescent="0.3">
      <c r="A23" s="35" t="s">
        <v>51</v>
      </c>
      <c r="B23" s="35" t="s">
        <v>23</v>
      </c>
      <c r="C23" s="31">
        <v>30</v>
      </c>
      <c r="D23" s="31">
        <v>2.2799999999999998</v>
      </c>
      <c r="E23" s="31">
        <v>0.24</v>
      </c>
      <c r="F23" s="31">
        <v>14.76</v>
      </c>
      <c r="G23" s="31">
        <v>70.319999999999993</v>
      </c>
      <c r="H23" s="31">
        <v>0.1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3">
      <c r="A24" s="6"/>
      <c r="B24" s="1" t="s">
        <v>17</v>
      </c>
      <c r="C24" s="1">
        <v>920</v>
      </c>
      <c r="D24" s="1">
        <f>D17+D18+D19+D20+D21+D22+D23</f>
        <v>34.24</v>
      </c>
      <c r="E24" s="10">
        <f t="shared" ref="E24:O24" si="1">E17+E18+E19+E20+E21+E22+E23</f>
        <v>32.239999999999995</v>
      </c>
      <c r="F24" s="10">
        <f t="shared" si="1"/>
        <v>126.95</v>
      </c>
      <c r="G24" s="10">
        <f t="shared" si="1"/>
        <v>939.11999999999989</v>
      </c>
      <c r="H24" s="10">
        <f t="shared" si="1"/>
        <v>0.497</v>
      </c>
      <c r="I24" s="10">
        <f t="shared" si="1"/>
        <v>36.71</v>
      </c>
      <c r="J24" s="10">
        <f t="shared" si="1"/>
        <v>0.17499999999999999</v>
      </c>
      <c r="K24" s="10">
        <f t="shared" si="1"/>
        <v>0.3</v>
      </c>
      <c r="L24" s="10">
        <f t="shared" si="1"/>
        <v>158.69999999999999</v>
      </c>
      <c r="M24" s="10">
        <f t="shared" si="1"/>
        <v>353.95</v>
      </c>
      <c r="N24" s="10">
        <f t="shared" si="1"/>
        <v>48.9</v>
      </c>
      <c r="O24" s="10">
        <f t="shared" si="1"/>
        <v>6.98</v>
      </c>
    </row>
    <row r="25" spans="1:15" x14ac:dyDescent="0.3">
      <c r="A25" s="1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3">
      <c r="A26" s="1"/>
      <c r="B26" s="1" t="s">
        <v>20</v>
      </c>
      <c r="C26" s="1"/>
      <c r="D26" s="1">
        <f t="shared" ref="D26:O26" si="2">D14+D24</f>
        <v>67.099999999999994</v>
      </c>
      <c r="E26" s="10">
        <f t="shared" si="2"/>
        <v>54.879999999999995</v>
      </c>
      <c r="F26" s="10">
        <f t="shared" si="2"/>
        <v>218.05</v>
      </c>
      <c r="G26" s="10">
        <f t="shared" si="2"/>
        <v>1625.7199999999998</v>
      </c>
      <c r="H26" s="10">
        <f t="shared" si="2"/>
        <v>0.61699999999999999</v>
      </c>
      <c r="I26" s="10">
        <f t="shared" si="2"/>
        <v>59.45</v>
      </c>
      <c r="J26" s="10">
        <f t="shared" si="2"/>
        <v>0.505</v>
      </c>
      <c r="K26" s="10">
        <f t="shared" si="2"/>
        <v>0.3</v>
      </c>
      <c r="L26" s="10">
        <f t="shared" si="2"/>
        <v>424.3</v>
      </c>
      <c r="M26" s="10">
        <f t="shared" si="2"/>
        <v>698.84999999999991</v>
      </c>
      <c r="N26" s="10">
        <f t="shared" si="2"/>
        <v>97.82</v>
      </c>
      <c r="O26" s="10">
        <f t="shared" si="2"/>
        <v>11.100000000000001</v>
      </c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36"/>
  <sheetViews>
    <sheetView topLeftCell="A6" workbookViewId="0">
      <selection activeCell="A28" sqref="A28"/>
    </sheetView>
  </sheetViews>
  <sheetFormatPr defaultColWidth="9.109375" defaultRowHeight="15.6" x14ac:dyDescent="0.3"/>
  <cols>
    <col min="1" max="1" width="13.44140625" style="2" customWidth="1"/>
    <col min="2" max="2" width="35.109375" style="2" customWidth="1"/>
    <col min="3" max="3" width="9.88671875" style="2" customWidth="1"/>
    <col min="4" max="6" width="9.109375" style="2"/>
    <col min="7" max="7" width="16.5546875" style="2" customWidth="1"/>
    <col min="8" max="8" width="7.6640625" style="2" customWidth="1"/>
    <col min="9" max="9" width="7.44140625" style="2" customWidth="1"/>
    <col min="10" max="10" width="6.88671875" style="2" customWidth="1"/>
    <col min="11" max="11" width="7" style="2" customWidth="1"/>
    <col min="12" max="12" width="7.33203125" style="2" customWidth="1"/>
    <col min="13" max="13" width="6.6640625" style="2" customWidth="1"/>
    <col min="14" max="14" width="7" style="2" customWidth="1"/>
    <col min="15" max="15" width="7.6640625" style="2" customWidth="1"/>
    <col min="16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32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8"/>
      <c r="B8" s="4" t="s">
        <v>21</v>
      </c>
      <c r="C8" s="9"/>
      <c r="D8" s="7"/>
      <c r="E8" s="7"/>
      <c r="F8" s="7"/>
      <c r="G8" s="9"/>
      <c r="H8" s="7"/>
      <c r="I8" s="7"/>
      <c r="J8" s="7"/>
      <c r="K8" s="7"/>
      <c r="L8" s="7"/>
      <c r="M8" s="7"/>
      <c r="N8" s="7"/>
      <c r="O8" s="7"/>
    </row>
    <row r="9" spans="1:15" s="29" customFormat="1" x14ac:dyDescent="0.3">
      <c r="A9" s="15" t="s">
        <v>68</v>
      </c>
      <c r="B9" s="15" t="s">
        <v>118</v>
      </c>
      <c r="C9" s="31">
        <v>260</v>
      </c>
      <c r="D9" s="31">
        <v>16.7</v>
      </c>
      <c r="E9" s="31">
        <v>20.36</v>
      </c>
      <c r="F9" s="31">
        <v>42.52</v>
      </c>
      <c r="G9" s="31">
        <v>325.05</v>
      </c>
      <c r="H9" s="31">
        <v>0.06</v>
      </c>
      <c r="I9" s="31">
        <v>0.96</v>
      </c>
      <c r="J9" s="31">
        <v>46</v>
      </c>
      <c r="K9" s="31">
        <v>0</v>
      </c>
      <c r="L9" s="31">
        <v>43.3</v>
      </c>
      <c r="M9" s="31">
        <v>191</v>
      </c>
      <c r="N9" s="31">
        <v>45.65</v>
      </c>
      <c r="O9" s="31">
        <v>2.08</v>
      </c>
    </row>
    <row r="10" spans="1:15" x14ac:dyDescent="0.3">
      <c r="A10" s="35" t="s">
        <v>69</v>
      </c>
      <c r="B10" s="35" t="s">
        <v>70</v>
      </c>
      <c r="C10" s="31">
        <v>200</v>
      </c>
      <c r="D10" s="31">
        <v>0.15</v>
      </c>
      <c r="E10" s="31">
        <v>0.14000000000000001</v>
      </c>
      <c r="F10" s="31">
        <v>9.93</v>
      </c>
      <c r="G10" s="31">
        <v>41.5</v>
      </c>
      <c r="H10" s="31">
        <v>0</v>
      </c>
      <c r="I10" s="31">
        <v>12</v>
      </c>
      <c r="J10" s="31">
        <v>0</v>
      </c>
      <c r="K10" s="31">
        <v>0</v>
      </c>
      <c r="L10" s="31">
        <v>15.36</v>
      </c>
      <c r="M10" s="31">
        <v>0</v>
      </c>
      <c r="N10" s="31">
        <v>0</v>
      </c>
      <c r="O10" s="31">
        <v>0.18</v>
      </c>
    </row>
    <row r="11" spans="1:15" x14ac:dyDescent="0.3">
      <c r="A11" s="35" t="s">
        <v>51</v>
      </c>
      <c r="B11" s="35" t="s">
        <v>23</v>
      </c>
      <c r="C11" s="31">
        <v>50</v>
      </c>
      <c r="D11" s="31">
        <v>3.8</v>
      </c>
      <c r="E11" s="31">
        <v>0.4</v>
      </c>
      <c r="F11" s="31">
        <v>24.6</v>
      </c>
      <c r="G11" s="31">
        <v>117.2</v>
      </c>
      <c r="H11" s="31">
        <v>0.1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</row>
    <row r="12" spans="1:15" s="29" customFormat="1" x14ac:dyDescent="0.3">
      <c r="A12" s="15" t="s">
        <v>51</v>
      </c>
      <c r="B12" s="42" t="s">
        <v>71</v>
      </c>
      <c r="C12" s="31">
        <v>40</v>
      </c>
      <c r="D12" s="31">
        <v>1.77</v>
      </c>
      <c r="E12" s="31">
        <v>1.41</v>
      </c>
      <c r="F12" s="31">
        <v>22.15</v>
      </c>
      <c r="G12" s="31">
        <v>146.36000000000001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</row>
    <row r="13" spans="1:15" hidden="1" x14ac:dyDescent="0.3">
      <c r="A13" s="12"/>
      <c r="B13" s="1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idden="1" x14ac:dyDescent="0.3">
      <c r="A14" s="6"/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6"/>
      <c r="B15" s="14" t="s">
        <v>19</v>
      </c>
      <c r="C15" s="1">
        <v>550</v>
      </c>
      <c r="D15" s="1">
        <f>D9+D10+D11+D12+D13</f>
        <v>22.419999999999998</v>
      </c>
      <c r="E15" s="10">
        <f t="shared" ref="E15:O15" si="0">E9+E10+E11+E12+E13</f>
        <v>22.31</v>
      </c>
      <c r="F15" s="10">
        <f t="shared" si="0"/>
        <v>99.200000000000017</v>
      </c>
      <c r="G15" s="10">
        <f t="shared" si="0"/>
        <v>630.11</v>
      </c>
      <c r="H15" s="10">
        <f t="shared" si="0"/>
        <v>0.16</v>
      </c>
      <c r="I15" s="10">
        <f t="shared" si="0"/>
        <v>12.96</v>
      </c>
      <c r="J15" s="10">
        <f t="shared" si="0"/>
        <v>46</v>
      </c>
      <c r="K15" s="10">
        <f t="shared" si="0"/>
        <v>0</v>
      </c>
      <c r="L15" s="10">
        <f t="shared" si="0"/>
        <v>58.66</v>
      </c>
      <c r="M15" s="10">
        <f t="shared" si="0"/>
        <v>191</v>
      </c>
      <c r="N15" s="10">
        <f t="shared" si="0"/>
        <v>45.65</v>
      </c>
      <c r="O15" s="10">
        <f t="shared" si="0"/>
        <v>2.2600000000000002</v>
      </c>
    </row>
    <row r="16" spans="1:15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6"/>
      <c r="B17" s="3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9" customFormat="1" x14ac:dyDescent="0.3">
      <c r="A18" s="15" t="s">
        <v>119</v>
      </c>
      <c r="B18" s="15" t="s">
        <v>72</v>
      </c>
      <c r="C18" s="31">
        <v>100</v>
      </c>
      <c r="D18" s="31">
        <v>1.4</v>
      </c>
      <c r="E18" s="31">
        <v>7.1</v>
      </c>
      <c r="F18" s="31">
        <v>8.6</v>
      </c>
      <c r="G18" s="31">
        <v>104</v>
      </c>
      <c r="H18" s="31">
        <v>1.7999999999999999E-2</v>
      </c>
      <c r="I18" s="31">
        <v>2.2599999999999998</v>
      </c>
      <c r="J18" s="31">
        <v>72.900000000000006</v>
      </c>
      <c r="K18" s="31">
        <v>0</v>
      </c>
      <c r="L18" s="31">
        <v>12.12</v>
      </c>
      <c r="M18" s="31">
        <v>21.42</v>
      </c>
      <c r="N18" s="31">
        <v>9.66</v>
      </c>
      <c r="O18" s="31">
        <v>0.42</v>
      </c>
    </row>
    <row r="19" spans="1:15" s="29" customFormat="1" x14ac:dyDescent="0.3">
      <c r="A19" s="35" t="s">
        <v>73</v>
      </c>
      <c r="B19" s="15" t="s">
        <v>121</v>
      </c>
      <c r="C19" s="31">
        <v>260</v>
      </c>
      <c r="D19" s="31">
        <v>1.85</v>
      </c>
      <c r="E19" s="31">
        <v>6.4</v>
      </c>
      <c r="F19" s="31">
        <v>11.8</v>
      </c>
      <c r="G19" s="31">
        <v>112.2</v>
      </c>
      <c r="H19" s="31">
        <v>0</v>
      </c>
      <c r="I19" s="31">
        <v>1.2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</row>
    <row r="20" spans="1:15" hidden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s="29" customFormat="1" x14ac:dyDescent="0.3">
      <c r="A21" s="35" t="s">
        <v>74</v>
      </c>
      <c r="B21" s="43" t="s">
        <v>120</v>
      </c>
      <c r="C21" s="31">
        <v>100</v>
      </c>
      <c r="D21" s="31">
        <v>12.8</v>
      </c>
      <c r="E21" s="31">
        <v>8.5</v>
      </c>
      <c r="F21" s="31">
        <v>10.6</v>
      </c>
      <c r="G21" s="31">
        <v>170.1</v>
      </c>
      <c r="H21" s="31">
        <v>0</v>
      </c>
      <c r="I21" s="31">
        <v>0.94</v>
      </c>
      <c r="J21" s="31">
        <v>0</v>
      </c>
      <c r="K21" s="31">
        <v>0</v>
      </c>
      <c r="L21" s="31">
        <v>60.15</v>
      </c>
      <c r="M21" s="31">
        <v>0</v>
      </c>
      <c r="N21" s="31">
        <v>24.36</v>
      </c>
      <c r="O21" s="31">
        <v>1.1299999999999999</v>
      </c>
    </row>
    <row r="22" spans="1:15" x14ac:dyDescent="0.3">
      <c r="A22" s="15" t="s">
        <v>75</v>
      </c>
      <c r="B22" s="15" t="s">
        <v>76</v>
      </c>
      <c r="C22" s="31">
        <v>200</v>
      </c>
      <c r="D22" s="31">
        <v>4</v>
      </c>
      <c r="E22" s="31">
        <v>5.9</v>
      </c>
      <c r="F22" s="31">
        <v>32.700000000000003</v>
      </c>
      <c r="G22" s="31">
        <v>200</v>
      </c>
      <c r="H22" s="31">
        <v>0.12</v>
      </c>
      <c r="I22" s="31">
        <v>0</v>
      </c>
      <c r="J22" s="31">
        <v>0</v>
      </c>
      <c r="K22" s="31">
        <v>0.85</v>
      </c>
      <c r="L22" s="31">
        <v>17.25</v>
      </c>
      <c r="M22" s="31">
        <v>108</v>
      </c>
      <c r="N22" s="31">
        <v>21.75</v>
      </c>
      <c r="O22" s="31">
        <v>0.6</v>
      </c>
    </row>
    <row r="23" spans="1:15" x14ac:dyDescent="0.3">
      <c r="A23" s="15" t="s">
        <v>38</v>
      </c>
      <c r="B23" s="35" t="s">
        <v>39</v>
      </c>
      <c r="C23" s="31">
        <v>200</v>
      </c>
      <c r="D23" s="31">
        <v>11</v>
      </c>
      <c r="E23" s="31">
        <v>3.06</v>
      </c>
      <c r="F23" s="31">
        <v>13</v>
      </c>
      <c r="G23" s="31">
        <v>49.3</v>
      </c>
      <c r="H23" s="31">
        <v>0</v>
      </c>
      <c r="I23" s="31">
        <v>6</v>
      </c>
      <c r="J23" s="31">
        <v>0</v>
      </c>
      <c r="K23" s="31">
        <v>0</v>
      </c>
      <c r="L23" s="31">
        <v>11.6</v>
      </c>
      <c r="M23" s="31">
        <v>0</v>
      </c>
      <c r="N23" s="31">
        <v>0</v>
      </c>
      <c r="O23" s="31">
        <v>0.54</v>
      </c>
    </row>
    <row r="24" spans="1:15" x14ac:dyDescent="0.3">
      <c r="A24" s="15" t="s">
        <v>51</v>
      </c>
      <c r="B24" s="15" t="s">
        <v>27</v>
      </c>
      <c r="C24" s="31">
        <v>30</v>
      </c>
      <c r="D24" s="31">
        <v>3.85</v>
      </c>
      <c r="E24" s="31">
        <v>0.7</v>
      </c>
      <c r="F24" s="5">
        <v>18.850000000000001</v>
      </c>
      <c r="G24" s="31">
        <v>100.5</v>
      </c>
      <c r="H24" s="31">
        <v>0.1</v>
      </c>
      <c r="I24" s="31">
        <v>0</v>
      </c>
      <c r="J24" s="31">
        <v>0</v>
      </c>
      <c r="K24" s="31">
        <v>0</v>
      </c>
      <c r="L24" s="31">
        <v>16.5</v>
      </c>
      <c r="M24" s="31">
        <v>97</v>
      </c>
      <c r="N24" s="31">
        <v>28.5</v>
      </c>
      <c r="O24" s="31">
        <v>2.25</v>
      </c>
    </row>
    <row r="25" spans="1:15" x14ac:dyDescent="0.3">
      <c r="A25" s="35" t="s">
        <v>51</v>
      </c>
      <c r="B25" s="35" t="s">
        <v>23</v>
      </c>
      <c r="C25" s="31">
        <v>30</v>
      </c>
      <c r="D25" s="31">
        <v>2.2799999999999998</v>
      </c>
      <c r="E25" s="31">
        <v>0.24</v>
      </c>
      <c r="F25" s="31">
        <v>14.76</v>
      </c>
      <c r="G25" s="31">
        <v>70.319999999999993</v>
      </c>
      <c r="H25" s="31">
        <v>0.1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x14ac:dyDescent="0.3">
      <c r="A26" s="14"/>
      <c r="B26" s="16" t="s">
        <v>17</v>
      </c>
      <c r="C26" s="16">
        <v>920</v>
      </c>
      <c r="D26" s="16">
        <f>SUM(D18:D25)</f>
        <v>37.18</v>
      </c>
      <c r="E26" s="16">
        <f t="shared" ref="E26:O26" si="1">SUM(E18:E25)</f>
        <v>31.899999999999995</v>
      </c>
      <c r="F26" s="16">
        <f t="shared" si="1"/>
        <v>110.31000000000002</v>
      </c>
      <c r="G26" s="16">
        <f t="shared" si="1"/>
        <v>806.41999999999985</v>
      </c>
      <c r="H26" s="16">
        <f t="shared" si="1"/>
        <v>0.33799999999999997</v>
      </c>
      <c r="I26" s="16">
        <f t="shared" si="1"/>
        <v>10.4</v>
      </c>
      <c r="J26" s="16">
        <f t="shared" si="1"/>
        <v>72.900000000000006</v>
      </c>
      <c r="K26" s="16">
        <f t="shared" si="1"/>
        <v>0.85</v>
      </c>
      <c r="L26" s="16">
        <f t="shared" si="1"/>
        <v>117.61999999999999</v>
      </c>
      <c r="M26" s="16">
        <f t="shared" si="1"/>
        <v>226.42000000000002</v>
      </c>
      <c r="N26" s="16">
        <f t="shared" si="1"/>
        <v>84.27</v>
      </c>
      <c r="O26" s="16">
        <f t="shared" si="1"/>
        <v>4.9399999999999995</v>
      </c>
    </row>
    <row r="27" spans="1:15" x14ac:dyDescent="0.3">
      <c r="A27" s="3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3">
      <c r="A28" s="1"/>
      <c r="B28" s="1" t="s">
        <v>20</v>
      </c>
      <c r="C28" s="1"/>
      <c r="D28" s="1">
        <f>D15+D26</f>
        <v>59.599999999999994</v>
      </c>
      <c r="E28" s="31">
        <f t="shared" ref="E28:O28" si="2">E15+E26</f>
        <v>54.209999999999994</v>
      </c>
      <c r="F28" s="31">
        <f t="shared" si="2"/>
        <v>209.51000000000005</v>
      </c>
      <c r="G28" s="31">
        <f t="shared" si="2"/>
        <v>1436.5299999999997</v>
      </c>
      <c r="H28" s="31">
        <f t="shared" si="2"/>
        <v>0.498</v>
      </c>
      <c r="I28" s="31">
        <f t="shared" si="2"/>
        <v>23.36</v>
      </c>
      <c r="J28" s="31">
        <f t="shared" si="2"/>
        <v>118.9</v>
      </c>
      <c r="K28" s="31">
        <f t="shared" si="2"/>
        <v>0.85</v>
      </c>
      <c r="L28" s="31">
        <f t="shared" si="2"/>
        <v>176.27999999999997</v>
      </c>
      <c r="M28" s="31">
        <f t="shared" si="2"/>
        <v>417.42</v>
      </c>
      <c r="N28" s="31">
        <f t="shared" si="2"/>
        <v>129.91999999999999</v>
      </c>
      <c r="O28" s="31">
        <f t="shared" si="2"/>
        <v>7.1999999999999993</v>
      </c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36"/>
  <sheetViews>
    <sheetView topLeftCell="A7" workbookViewId="0">
      <selection activeCell="A27" sqref="A27"/>
    </sheetView>
  </sheetViews>
  <sheetFormatPr defaultColWidth="9.109375" defaultRowHeight="15.6" x14ac:dyDescent="0.3"/>
  <cols>
    <col min="1" max="1" width="12.6640625" style="2" customWidth="1"/>
    <col min="2" max="2" width="49.6640625" style="2" customWidth="1"/>
    <col min="3" max="3" width="9.109375" style="2" customWidth="1"/>
    <col min="4" max="6" width="9.109375" style="2"/>
    <col min="7" max="7" width="15.6640625" style="2" customWidth="1"/>
    <col min="8" max="8" width="8" style="2" customWidth="1"/>
    <col min="9" max="11" width="7.109375" style="2" customWidth="1"/>
    <col min="12" max="12" width="7.5546875" style="2" customWidth="1"/>
    <col min="13" max="13" width="8" style="2" customWidth="1"/>
    <col min="14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45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15.75" customHeight="1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22" t="s">
        <v>3</v>
      </c>
      <c r="E7" s="22" t="s">
        <v>4</v>
      </c>
      <c r="F7" s="22" t="s">
        <v>5</v>
      </c>
      <c r="G7" s="57"/>
      <c r="H7" s="22" t="s">
        <v>16</v>
      </c>
      <c r="I7" s="22" t="s">
        <v>8</v>
      </c>
      <c r="J7" s="22" t="s">
        <v>9</v>
      </c>
      <c r="K7" s="22" t="s">
        <v>10</v>
      </c>
      <c r="L7" s="22" t="s">
        <v>12</v>
      </c>
      <c r="M7" s="22" t="s">
        <v>13</v>
      </c>
      <c r="N7" s="22" t="s">
        <v>14</v>
      </c>
      <c r="O7" s="22" t="s">
        <v>15</v>
      </c>
    </row>
    <row r="8" spans="1:15" x14ac:dyDescent="0.3">
      <c r="A8" s="22"/>
      <c r="B8" s="3" t="s">
        <v>21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s="29" customFormat="1" x14ac:dyDescent="0.3">
      <c r="A9" s="15" t="s">
        <v>77</v>
      </c>
      <c r="B9" s="35" t="s">
        <v>122</v>
      </c>
      <c r="C9" s="31">
        <v>250</v>
      </c>
      <c r="D9" s="31">
        <v>5.3</v>
      </c>
      <c r="E9" s="31">
        <v>14.45</v>
      </c>
      <c r="F9" s="31">
        <v>39.26</v>
      </c>
      <c r="G9" s="31">
        <v>338.75</v>
      </c>
      <c r="H9" s="31">
        <v>0.03</v>
      </c>
      <c r="I9" s="31">
        <v>0</v>
      </c>
      <c r="J9" s="31">
        <v>0</v>
      </c>
      <c r="K9" s="31">
        <v>0</v>
      </c>
      <c r="L9" s="31">
        <v>12.14</v>
      </c>
      <c r="M9" s="31">
        <v>0</v>
      </c>
      <c r="N9" s="31">
        <v>8.14</v>
      </c>
      <c r="O9" s="31">
        <v>0.88</v>
      </c>
    </row>
    <row r="10" spans="1:15" x14ac:dyDescent="0.3">
      <c r="A10" s="15" t="s">
        <v>38</v>
      </c>
      <c r="B10" s="35" t="s">
        <v>39</v>
      </c>
      <c r="C10" s="31">
        <v>200</v>
      </c>
      <c r="D10" s="31">
        <v>11</v>
      </c>
      <c r="E10" s="31">
        <v>3.06</v>
      </c>
      <c r="F10" s="31">
        <v>13</v>
      </c>
      <c r="G10" s="31">
        <v>49.3</v>
      </c>
      <c r="H10" s="31">
        <v>0</v>
      </c>
      <c r="I10" s="31">
        <v>6</v>
      </c>
      <c r="J10" s="31">
        <v>0</v>
      </c>
      <c r="K10" s="31">
        <v>0</v>
      </c>
      <c r="L10" s="31">
        <v>11.6</v>
      </c>
      <c r="M10" s="31">
        <v>0</v>
      </c>
      <c r="N10" s="31">
        <v>0</v>
      </c>
      <c r="O10" s="31">
        <v>0.54</v>
      </c>
    </row>
    <row r="11" spans="1:15" x14ac:dyDescent="0.3">
      <c r="A11" s="35" t="s">
        <v>51</v>
      </c>
      <c r="B11" s="35" t="s">
        <v>23</v>
      </c>
      <c r="C11" s="31">
        <v>50</v>
      </c>
      <c r="D11" s="31">
        <v>3.8</v>
      </c>
      <c r="E11" s="31">
        <v>0.4</v>
      </c>
      <c r="F11" s="31">
        <v>24.6</v>
      </c>
      <c r="G11" s="31">
        <v>117.2</v>
      </c>
      <c r="H11" s="31">
        <v>0.1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</row>
    <row r="12" spans="1:15" s="29" customFormat="1" ht="31.2" x14ac:dyDescent="0.3">
      <c r="A12" s="15" t="s">
        <v>51</v>
      </c>
      <c r="B12" s="38" t="s">
        <v>103</v>
      </c>
      <c r="C12" s="31">
        <v>50</v>
      </c>
      <c r="D12" s="31">
        <v>0</v>
      </c>
      <c r="E12" s="31">
        <v>1.1000000000000001</v>
      </c>
      <c r="F12" s="31">
        <v>13.5</v>
      </c>
      <c r="G12" s="31">
        <v>140</v>
      </c>
      <c r="H12" s="31">
        <v>0</v>
      </c>
      <c r="I12" s="31">
        <v>0</v>
      </c>
      <c r="J12" s="31">
        <v>0</v>
      </c>
      <c r="K12" s="31">
        <v>0</v>
      </c>
      <c r="L12" s="31">
        <v>2</v>
      </c>
      <c r="M12" s="31">
        <v>0.5</v>
      </c>
      <c r="N12" s="31">
        <v>1</v>
      </c>
      <c r="O12" s="31">
        <v>0.2</v>
      </c>
    </row>
    <row r="13" spans="1:15" hidden="1" x14ac:dyDescent="0.3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spans="1:15" hidden="1" x14ac:dyDescent="0.3">
      <c r="A14" s="16"/>
      <c r="B14" s="17"/>
      <c r="C14" s="17"/>
      <c r="D14" s="18"/>
      <c r="E14" s="18"/>
      <c r="F14" s="18"/>
      <c r="G14" s="18"/>
      <c r="H14" s="18"/>
      <c r="I14" s="19"/>
      <c r="J14" s="20"/>
      <c r="K14" s="18"/>
      <c r="L14" s="18"/>
      <c r="M14" s="18"/>
      <c r="N14" s="18"/>
      <c r="O14" s="18"/>
    </row>
    <row r="15" spans="1:15" x14ac:dyDescent="0.3">
      <c r="A15" s="22"/>
      <c r="B15" s="22" t="s">
        <v>17</v>
      </c>
      <c r="C15" s="22">
        <v>550</v>
      </c>
      <c r="D15" s="5">
        <f t="shared" ref="D15:O15" si="0">D9+D10+D11+D12+D13</f>
        <v>20.100000000000001</v>
      </c>
      <c r="E15" s="5">
        <f t="shared" si="0"/>
        <v>19.009999999999998</v>
      </c>
      <c r="F15" s="5">
        <f t="shared" si="0"/>
        <v>90.36</v>
      </c>
      <c r="G15" s="5">
        <f t="shared" si="0"/>
        <v>645.25</v>
      </c>
      <c r="H15" s="5">
        <f t="shared" si="0"/>
        <v>0.13</v>
      </c>
      <c r="I15" s="5">
        <f t="shared" si="0"/>
        <v>6</v>
      </c>
      <c r="J15" s="5">
        <f t="shared" si="0"/>
        <v>0</v>
      </c>
      <c r="K15" s="5">
        <f t="shared" si="0"/>
        <v>0</v>
      </c>
      <c r="L15" s="5">
        <f t="shared" si="0"/>
        <v>25.740000000000002</v>
      </c>
      <c r="M15" s="5">
        <f t="shared" si="0"/>
        <v>0.5</v>
      </c>
      <c r="N15" s="5">
        <f t="shared" si="0"/>
        <v>9.14</v>
      </c>
      <c r="O15" s="5">
        <f t="shared" si="0"/>
        <v>1.6199999999999999</v>
      </c>
    </row>
    <row r="16" spans="1:15" x14ac:dyDescent="0.3">
      <c r="A16" s="31"/>
      <c r="B16" s="31"/>
      <c r="C16" s="3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3">
      <c r="A17" s="22"/>
      <c r="B17" s="3" t="s">
        <v>18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3">
      <c r="A18" s="15" t="s">
        <v>78</v>
      </c>
      <c r="B18" s="15" t="s">
        <v>26</v>
      </c>
      <c r="C18" s="31">
        <v>100</v>
      </c>
      <c r="D18" s="31">
        <v>1</v>
      </c>
      <c r="E18" s="31">
        <v>4.5</v>
      </c>
      <c r="F18" s="31">
        <v>14.5</v>
      </c>
      <c r="G18" s="31">
        <v>100</v>
      </c>
      <c r="H18" s="31">
        <v>0</v>
      </c>
      <c r="I18" s="31">
        <v>1.79</v>
      </c>
      <c r="J18" s="31">
        <v>0</v>
      </c>
      <c r="K18" s="31">
        <v>0</v>
      </c>
      <c r="L18" s="31">
        <v>13.44</v>
      </c>
      <c r="M18" s="31">
        <v>27.44</v>
      </c>
      <c r="N18" s="31">
        <v>18.48</v>
      </c>
      <c r="O18" s="31">
        <v>0.34</v>
      </c>
    </row>
    <row r="19" spans="1:15" s="29" customFormat="1" x14ac:dyDescent="0.3">
      <c r="A19" s="15" t="s">
        <v>123</v>
      </c>
      <c r="B19" s="35" t="s">
        <v>124</v>
      </c>
      <c r="C19" s="31">
        <v>260</v>
      </c>
      <c r="D19" s="31">
        <v>2.1</v>
      </c>
      <c r="E19" s="31">
        <v>6.38</v>
      </c>
      <c r="F19" s="31">
        <v>13.2</v>
      </c>
      <c r="G19" s="31">
        <v>118.6</v>
      </c>
      <c r="H19" s="31">
        <v>0.14000000000000001</v>
      </c>
      <c r="I19" s="31">
        <v>14.42</v>
      </c>
      <c r="J19" s="31">
        <v>0</v>
      </c>
      <c r="K19" s="31">
        <v>0</v>
      </c>
      <c r="L19" s="31">
        <v>48.3</v>
      </c>
      <c r="M19" s="31">
        <v>0</v>
      </c>
      <c r="N19" s="31">
        <v>0</v>
      </c>
      <c r="O19" s="31">
        <v>1.68</v>
      </c>
    </row>
    <row r="20" spans="1:15" s="29" customFormat="1" x14ac:dyDescent="0.3">
      <c r="A20" s="15" t="s">
        <v>79</v>
      </c>
      <c r="B20" s="39" t="s">
        <v>52</v>
      </c>
      <c r="C20" s="31">
        <v>100</v>
      </c>
      <c r="D20" s="31">
        <v>10.25</v>
      </c>
      <c r="E20" s="31">
        <v>10.9</v>
      </c>
      <c r="F20" s="31">
        <v>12.3</v>
      </c>
      <c r="G20" s="31">
        <v>217</v>
      </c>
      <c r="H20" s="31">
        <v>0.08</v>
      </c>
      <c r="I20" s="31">
        <v>0</v>
      </c>
      <c r="J20" s="31">
        <v>0</v>
      </c>
      <c r="K20" s="31">
        <v>0</v>
      </c>
      <c r="L20" s="31">
        <v>34.799999999999997</v>
      </c>
      <c r="M20" s="31">
        <v>155.4</v>
      </c>
      <c r="N20" s="31">
        <v>0</v>
      </c>
      <c r="O20" s="31">
        <v>1.2</v>
      </c>
    </row>
    <row r="21" spans="1:15" s="29" customFormat="1" x14ac:dyDescent="0.3">
      <c r="A21" s="15" t="s">
        <v>65</v>
      </c>
      <c r="B21" s="15" t="s">
        <v>40</v>
      </c>
      <c r="C21" s="31">
        <v>200</v>
      </c>
      <c r="D21" s="31">
        <v>5.6</v>
      </c>
      <c r="E21" s="31">
        <v>6.6</v>
      </c>
      <c r="F21" s="31">
        <v>29.7</v>
      </c>
      <c r="G21" s="31">
        <v>201.33</v>
      </c>
      <c r="H21" s="31">
        <v>0.21</v>
      </c>
      <c r="I21" s="31">
        <v>0</v>
      </c>
      <c r="J21" s="31">
        <v>0</v>
      </c>
      <c r="K21" s="31">
        <v>0</v>
      </c>
      <c r="L21" s="31">
        <v>14.24</v>
      </c>
      <c r="M21" s="31">
        <v>189.14</v>
      </c>
      <c r="N21" s="31">
        <v>126.28</v>
      </c>
      <c r="O21" s="31">
        <v>4.55</v>
      </c>
    </row>
    <row r="22" spans="1:15" s="29" customFormat="1" x14ac:dyDescent="0.3">
      <c r="A22" s="15" t="s">
        <v>86</v>
      </c>
      <c r="B22" s="35" t="s">
        <v>54</v>
      </c>
      <c r="C22" s="31">
        <v>200</v>
      </c>
      <c r="D22" s="31">
        <v>0.1</v>
      </c>
      <c r="E22" s="31">
        <v>0</v>
      </c>
      <c r="F22" s="31">
        <v>23.7</v>
      </c>
      <c r="G22" s="31">
        <v>95</v>
      </c>
      <c r="H22" s="31">
        <v>0</v>
      </c>
      <c r="I22" s="31">
        <v>6</v>
      </c>
      <c r="J22" s="31">
        <v>0</v>
      </c>
      <c r="K22" s="31">
        <v>0</v>
      </c>
      <c r="L22" s="31">
        <v>11.6</v>
      </c>
      <c r="M22" s="31">
        <v>0</v>
      </c>
      <c r="N22" s="31">
        <v>0</v>
      </c>
      <c r="O22" s="31">
        <v>0.54</v>
      </c>
    </row>
    <row r="23" spans="1:15" x14ac:dyDescent="0.3">
      <c r="A23" s="15" t="s">
        <v>51</v>
      </c>
      <c r="B23" s="15" t="s">
        <v>27</v>
      </c>
      <c r="C23" s="31">
        <v>30</v>
      </c>
      <c r="D23" s="31">
        <v>3.85</v>
      </c>
      <c r="E23" s="31">
        <v>0.7</v>
      </c>
      <c r="F23" s="5">
        <v>18.850000000000001</v>
      </c>
      <c r="G23" s="31">
        <v>100.5</v>
      </c>
      <c r="H23" s="31">
        <v>0.1</v>
      </c>
      <c r="I23" s="31">
        <v>0</v>
      </c>
      <c r="J23" s="31">
        <v>0</v>
      </c>
      <c r="K23" s="31">
        <v>0</v>
      </c>
      <c r="L23" s="31">
        <v>16.5</v>
      </c>
      <c r="M23" s="31">
        <v>97</v>
      </c>
      <c r="N23" s="31">
        <v>28.5</v>
      </c>
      <c r="O23" s="31">
        <v>2.25</v>
      </c>
    </row>
    <row r="24" spans="1:15" x14ac:dyDescent="0.3">
      <c r="A24" s="35" t="s">
        <v>51</v>
      </c>
      <c r="B24" s="35" t="s">
        <v>23</v>
      </c>
      <c r="C24" s="31">
        <v>30</v>
      </c>
      <c r="D24" s="31">
        <v>2.2799999999999998</v>
      </c>
      <c r="E24" s="31">
        <v>0.24</v>
      </c>
      <c r="F24" s="31">
        <v>14.76</v>
      </c>
      <c r="G24" s="31">
        <v>70.319999999999993</v>
      </c>
      <c r="H24" s="31">
        <v>0.1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</row>
    <row r="25" spans="1:15" x14ac:dyDescent="0.3">
      <c r="A25" s="35" t="s">
        <v>51</v>
      </c>
      <c r="B25" s="35" t="s">
        <v>23</v>
      </c>
      <c r="C25" s="31">
        <v>30</v>
      </c>
      <c r="D25" s="31">
        <v>2.2799999999999998</v>
      </c>
      <c r="E25" s="31">
        <v>0.24</v>
      </c>
      <c r="F25" s="31">
        <v>14.76</v>
      </c>
      <c r="G25" s="31">
        <v>70.319999999999993</v>
      </c>
      <c r="H25" s="31">
        <v>0.1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x14ac:dyDescent="0.3">
      <c r="A26" s="1"/>
      <c r="B26" s="14" t="s">
        <v>17</v>
      </c>
      <c r="C26" s="1">
        <v>950</v>
      </c>
      <c r="D26" s="1">
        <f>SUM(D18:D25)</f>
        <v>27.460000000000004</v>
      </c>
      <c r="E26" s="31">
        <f t="shared" ref="E26:O26" si="1">SUM(E18:E25)</f>
        <v>29.56</v>
      </c>
      <c r="F26" s="31">
        <f t="shared" si="1"/>
        <v>141.77000000000001</v>
      </c>
      <c r="G26" s="31">
        <f t="shared" si="1"/>
        <v>973.06999999999994</v>
      </c>
      <c r="H26" s="31">
        <f t="shared" si="1"/>
        <v>0.73</v>
      </c>
      <c r="I26" s="31">
        <f t="shared" si="1"/>
        <v>22.21</v>
      </c>
      <c r="J26" s="31">
        <f t="shared" si="1"/>
        <v>0</v>
      </c>
      <c r="K26" s="31">
        <f t="shared" si="1"/>
        <v>0</v>
      </c>
      <c r="L26" s="31">
        <f t="shared" si="1"/>
        <v>138.88</v>
      </c>
      <c r="M26" s="31">
        <f t="shared" si="1"/>
        <v>468.98</v>
      </c>
      <c r="N26" s="31">
        <f t="shared" si="1"/>
        <v>173.26</v>
      </c>
      <c r="O26" s="31">
        <f t="shared" si="1"/>
        <v>10.559999999999999</v>
      </c>
    </row>
    <row r="27" spans="1:15" x14ac:dyDescent="0.3">
      <c r="A27" s="1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3">
      <c r="A28" s="1"/>
      <c r="B28" s="1" t="s">
        <v>22</v>
      </c>
      <c r="C28" s="1"/>
      <c r="D28" s="1">
        <f>D15+D26</f>
        <v>47.56</v>
      </c>
      <c r="E28" s="10">
        <f t="shared" ref="E28:O28" si="2">E15+E26</f>
        <v>48.569999999999993</v>
      </c>
      <c r="F28" s="10">
        <f t="shared" si="2"/>
        <v>232.13</v>
      </c>
      <c r="G28" s="10">
        <f t="shared" si="2"/>
        <v>1618.32</v>
      </c>
      <c r="H28" s="10">
        <f t="shared" si="2"/>
        <v>0.86</v>
      </c>
      <c r="I28" s="10">
        <f t="shared" si="2"/>
        <v>28.21</v>
      </c>
      <c r="J28" s="10">
        <f t="shared" si="2"/>
        <v>0</v>
      </c>
      <c r="K28" s="10">
        <f t="shared" si="2"/>
        <v>0</v>
      </c>
      <c r="L28" s="10">
        <f t="shared" si="2"/>
        <v>164.62</v>
      </c>
      <c r="M28" s="10">
        <f t="shared" si="2"/>
        <v>469.48</v>
      </c>
      <c r="N28" s="10">
        <f t="shared" si="2"/>
        <v>182.39999999999998</v>
      </c>
      <c r="O28" s="10">
        <f t="shared" si="2"/>
        <v>12.179999999999998</v>
      </c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35"/>
  <sheetViews>
    <sheetView topLeftCell="A7" workbookViewId="0">
      <selection activeCell="A27" sqref="A27"/>
    </sheetView>
  </sheetViews>
  <sheetFormatPr defaultColWidth="9.109375" defaultRowHeight="15.6" x14ac:dyDescent="0.3"/>
  <cols>
    <col min="1" max="1" width="12.33203125" style="2" customWidth="1"/>
    <col min="2" max="2" width="35.6640625" style="2" customWidth="1"/>
    <col min="3" max="3" width="9.109375" style="2" customWidth="1"/>
    <col min="4" max="6" width="9.109375" style="2"/>
    <col min="7" max="7" width="17" style="2" customWidth="1"/>
    <col min="8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46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29" customFormat="1" x14ac:dyDescent="0.3">
      <c r="A9" s="15" t="s">
        <v>42</v>
      </c>
      <c r="B9" s="15" t="s">
        <v>110</v>
      </c>
      <c r="C9" s="31">
        <v>205</v>
      </c>
      <c r="D9" s="32">
        <v>4.5</v>
      </c>
      <c r="E9" s="32">
        <v>5.6</v>
      </c>
      <c r="F9" s="32">
        <v>24.2</v>
      </c>
      <c r="G9" s="32">
        <v>164.53</v>
      </c>
      <c r="H9" s="32">
        <v>5.1999999999999998E-2</v>
      </c>
      <c r="I9" s="37">
        <v>1.7999999999999999E-2</v>
      </c>
      <c r="J9" s="32">
        <v>0</v>
      </c>
      <c r="K9" s="32">
        <v>0</v>
      </c>
      <c r="L9" s="32">
        <v>16.93</v>
      </c>
      <c r="M9" s="32">
        <v>0</v>
      </c>
      <c r="N9" s="32">
        <v>0</v>
      </c>
      <c r="O9" s="32">
        <v>0.3</v>
      </c>
    </row>
    <row r="10" spans="1:15" x14ac:dyDescent="0.3">
      <c r="A10" s="35" t="s">
        <v>81</v>
      </c>
      <c r="B10" s="15" t="s">
        <v>82</v>
      </c>
      <c r="C10" s="31">
        <v>60</v>
      </c>
      <c r="D10" s="31">
        <v>3.2</v>
      </c>
      <c r="E10" s="31">
        <v>3.6</v>
      </c>
      <c r="F10" s="31">
        <v>0.4</v>
      </c>
      <c r="G10" s="31">
        <v>82</v>
      </c>
      <c r="H10" s="31">
        <v>0.04</v>
      </c>
      <c r="I10" s="31">
        <v>0</v>
      </c>
      <c r="J10" s="31">
        <v>0</v>
      </c>
      <c r="K10" s="31">
        <v>0</v>
      </c>
      <c r="L10" s="31">
        <v>28.7</v>
      </c>
      <c r="M10" s="31">
        <v>0</v>
      </c>
      <c r="N10" s="31">
        <v>0</v>
      </c>
      <c r="O10" s="31">
        <v>1.3</v>
      </c>
    </row>
    <row r="11" spans="1:15" x14ac:dyDescent="0.3">
      <c r="A11" s="35" t="s">
        <v>96</v>
      </c>
      <c r="B11" s="35" t="s">
        <v>111</v>
      </c>
      <c r="C11" s="36">
        <v>50</v>
      </c>
      <c r="D11" s="31">
        <v>4</v>
      </c>
      <c r="E11" s="31">
        <v>8</v>
      </c>
      <c r="F11" s="31">
        <v>19.78</v>
      </c>
      <c r="G11" s="31">
        <v>150.97</v>
      </c>
      <c r="H11" s="31">
        <v>0.09</v>
      </c>
      <c r="I11" s="31">
        <v>0.05</v>
      </c>
      <c r="J11" s="31">
        <v>0</v>
      </c>
      <c r="K11" s="31">
        <v>0</v>
      </c>
      <c r="L11" s="31">
        <v>172.53</v>
      </c>
      <c r="M11" s="31">
        <v>0</v>
      </c>
      <c r="N11" s="31">
        <v>0</v>
      </c>
      <c r="O11" s="31">
        <v>1.5</v>
      </c>
    </row>
    <row r="12" spans="1:15" s="29" customFormat="1" x14ac:dyDescent="0.3">
      <c r="A12" s="15" t="s">
        <v>95</v>
      </c>
      <c r="B12" s="15" t="s">
        <v>41</v>
      </c>
      <c r="C12" s="31">
        <v>200</v>
      </c>
      <c r="D12" s="31">
        <v>7.84</v>
      </c>
      <c r="E12" s="31">
        <v>3</v>
      </c>
      <c r="F12" s="31">
        <v>25.4</v>
      </c>
      <c r="G12" s="31">
        <v>119.4</v>
      </c>
      <c r="H12" s="31">
        <v>0.02</v>
      </c>
      <c r="I12" s="31">
        <v>0.4</v>
      </c>
      <c r="J12" s="31">
        <v>0</v>
      </c>
      <c r="K12" s="31">
        <v>0</v>
      </c>
      <c r="L12" s="31">
        <v>84</v>
      </c>
      <c r="M12" s="31">
        <v>70</v>
      </c>
      <c r="N12" s="31">
        <v>0</v>
      </c>
      <c r="O12" s="31">
        <v>0</v>
      </c>
    </row>
    <row r="13" spans="1:15" s="29" customFormat="1" x14ac:dyDescent="0.3">
      <c r="A13" s="31"/>
      <c r="B13" s="15" t="s">
        <v>125</v>
      </c>
      <c r="C13" s="31">
        <v>100</v>
      </c>
      <c r="D13" s="31">
        <v>0.6</v>
      </c>
      <c r="E13" s="31">
        <v>0.6</v>
      </c>
      <c r="F13" s="31">
        <v>14.7</v>
      </c>
      <c r="G13" s="31">
        <v>70.3</v>
      </c>
      <c r="H13" s="31">
        <v>0.03</v>
      </c>
      <c r="I13" s="31">
        <v>15</v>
      </c>
      <c r="J13" s="31">
        <v>0</v>
      </c>
      <c r="K13" s="31">
        <v>0</v>
      </c>
      <c r="L13" s="31">
        <v>24</v>
      </c>
      <c r="M13" s="31">
        <v>0</v>
      </c>
      <c r="N13" s="31">
        <v>13.5</v>
      </c>
      <c r="O13" s="31">
        <v>3.3</v>
      </c>
    </row>
    <row r="14" spans="1:15" hidden="1" x14ac:dyDescent="0.3">
      <c r="A14" s="6"/>
      <c r="B14" s="1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">
      <c r="A15" s="6"/>
      <c r="B15" s="14" t="s">
        <v>17</v>
      </c>
      <c r="C15" s="1">
        <v>615</v>
      </c>
      <c r="D15" s="1">
        <f>D9+D10+D11+D12+D13</f>
        <v>20.14</v>
      </c>
      <c r="E15" s="10">
        <f t="shared" ref="E15:O15" si="0">E9+E10+E11+E12+E13</f>
        <v>20.8</v>
      </c>
      <c r="F15" s="10">
        <f t="shared" si="0"/>
        <v>84.48</v>
      </c>
      <c r="G15" s="10">
        <f t="shared" si="0"/>
        <v>587.19999999999993</v>
      </c>
      <c r="H15" s="10">
        <f t="shared" si="0"/>
        <v>0.23199999999999998</v>
      </c>
      <c r="I15" s="10">
        <f t="shared" si="0"/>
        <v>15.468</v>
      </c>
      <c r="J15" s="10">
        <f t="shared" si="0"/>
        <v>0</v>
      </c>
      <c r="K15" s="10">
        <f t="shared" si="0"/>
        <v>0</v>
      </c>
      <c r="L15" s="10">
        <f t="shared" si="0"/>
        <v>326.15999999999997</v>
      </c>
      <c r="M15" s="10">
        <f t="shared" si="0"/>
        <v>70</v>
      </c>
      <c r="N15" s="10">
        <f t="shared" si="0"/>
        <v>13.5</v>
      </c>
      <c r="O15" s="10">
        <f t="shared" si="0"/>
        <v>6.4</v>
      </c>
    </row>
    <row r="16" spans="1:15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6"/>
      <c r="B17" s="3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9" customFormat="1" x14ac:dyDescent="0.3">
      <c r="A18" s="35" t="s">
        <v>98</v>
      </c>
      <c r="B18" s="35" t="s">
        <v>25</v>
      </c>
      <c r="C18" s="31">
        <v>100</v>
      </c>
      <c r="D18" s="31">
        <v>1.3</v>
      </c>
      <c r="E18" s="31">
        <v>8.25</v>
      </c>
      <c r="F18" s="31">
        <v>8</v>
      </c>
      <c r="G18" s="31">
        <v>110</v>
      </c>
      <c r="H18" s="31">
        <v>0</v>
      </c>
      <c r="I18" s="31">
        <v>0.42</v>
      </c>
      <c r="J18" s="31">
        <v>0</v>
      </c>
      <c r="K18" s="31">
        <v>0</v>
      </c>
      <c r="L18" s="31">
        <v>42</v>
      </c>
      <c r="M18" s="31">
        <v>26.6</v>
      </c>
      <c r="N18" s="31">
        <v>13.3</v>
      </c>
      <c r="O18" s="31">
        <v>7.0000000000000007E-2</v>
      </c>
    </row>
    <row r="19" spans="1:15" s="29" customFormat="1" x14ac:dyDescent="0.3">
      <c r="A19" s="44" t="s">
        <v>126</v>
      </c>
      <c r="B19" s="45" t="s">
        <v>127</v>
      </c>
      <c r="C19" s="31">
        <v>285</v>
      </c>
      <c r="D19" s="31">
        <v>7.7</v>
      </c>
      <c r="E19" s="31">
        <v>9.9</v>
      </c>
      <c r="F19" s="31">
        <v>11.9</v>
      </c>
      <c r="G19" s="31">
        <v>167.5</v>
      </c>
      <c r="H19" s="31">
        <v>0</v>
      </c>
      <c r="I19" s="31">
        <v>4.3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</row>
    <row r="20" spans="1:15" x14ac:dyDescent="0.3">
      <c r="A20" s="15" t="s">
        <v>68</v>
      </c>
      <c r="B20" s="15" t="s">
        <v>118</v>
      </c>
      <c r="C20" s="31">
        <v>260</v>
      </c>
      <c r="D20" s="31">
        <v>16.7</v>
      </c>
      <c r="E20" s="31">
        <v>20.36</v>
      </c>
      <c r="F20" s="31">
        <v>42.52</v>
      </c>
      <c r="G20" s="31">
        <v>325.05</v>
      </c>
      <c r="H20" s="31">
        <v>0.06</v>
      </c>
      <c r="I20" s="31">
        <v>0.96</v>
      </c>
      <c r="J20" s="31">
        <v>46</v>
      </c>
      <c r="K20" s="31">
        <v>0</v>
      </c>
      <c r="L20" s="31">
        <v>43.3</v>
      </c>
      <c r="M20" s="31">
        <v>191</v>
      </c>
      <c r="N20" s="31">
        <v>45.65</v>
      </c>
      <c r="O20" s="31">
        <v>2.08</v>
      </c>
    </row>
    <row r="21" spans="1:15" s="29" customFormat="1" hidden="1" x14ac:dyDescent="0.3">
      <c r="A21" s="15"/>
      <c r="B21" s="4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3">
      <c r="A22" s="15" t="s">
        <v>57</v>
      </c>
      <c r="B22" s="15" t="s">
        <v>56</v>
      </c>
      <c r="C22" s="31">
        <v>200</v>
      </c>
      <c r="D22" s="31">
        <v>0.66</v>
      </c>
      <c r="E22" s="31">
        <v>0.09</v>
      </c>
      <c r="F22" s="31">
        <v>32.01</v>
      </c>
      <c r="G22" s="31">
        <v>132.80000000000001</v>
      </c>
      <c r="H22" s="31">
        <v>4.4999999999999998E-2</v>
      </c>
      <c r="I22" s="31">
        <v>8.5</v>
      </c>
      <c r="J22" s="31">
        <v>0</v>
      </c>
      <c r="K22" s="31">
        <v>0.6</v>
      </c>
      <c r="L22" s="31">
        <v>137</v>
      </c>
      <c r="M22" s="31">
        <v>80</v>
      </c>
      <c r="N22" s="31">
        <v>13</v>
      </c>
      <c r="O22" s="31">
        <v>0.4</v>
      </c>
    </row>
    <row r="23" spans="1:15" s="29" customFormat="1" x14ac:dyDescent="0.3">
      <c r="A23" s="31"/>
      <c r="B23" s="35" t="s">
        <v>23</v>
      </c>
      <c r="C23" s="31">
        <v>30</v>
      </c>
      <c r="D23" s="31">
        <v>2.2799999999999998</v>
      </c>
      <c r="E23" s="31">
        <v>0.24</v>
      </c>
      <c r="F23" s="31">
        <v>14.76</v>
      </c>
      <c r="G23" s="31">
        <v>70.319999999999993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3">
      <c r="A24" s="31"/>
      <c r="B24" s="35" t="s">
        <v>80</v>
      </c>
      <c r="C24" s="31">
        <v>30</v>
      </c>
      <c r="D24" s="31">
        <v>1.98</v>
      </c>
      <c r="E24" s="31">
        <v>0.36</v>
      </c>
      <c r="F24" s="5">
        <v>11.88</v>
      </c>
      <c r="G24" s="31">
        <v>57.68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</row>
    <row r="25" spans="1:15" x14ac:dyDescent="0.3">
      <c r="A25" s="1"/>
      <c r="B25" s="1" t="s">
        <v>17</v>
      </c>
      <c r="C25" s="1">
        <v>905</v>
      </c>
      <c r="D25" s="1">
        <f>SUM(D18:D24)</f>
        <v>30.62</v>
      </c>
      <c r="E25" s="31">
        <f t="shared" ref="E25:O25" si="1">SUM(E18:E24)</f>
        <v>39.200000000000003</v>
      </c>
      <c r="F25" s="31">
        <f t="shared" si="1"/>
        <v>121.07000000000001</v>
      </c>
      <c r="G25" s="31">
        <f t="shared" si="1"/>
        <v>863.3499999999998</v>
      </c>
      <c r="H25" s="31">
        <f t="shared" si="1"/>
        <v>0.105</v>
      </c>
      <c r="I25" s="31">
        <f t="shared" si="1"/>
        <v>14.18</v>
      </c>
      <c r="J25" s="31">
        <f t="shared" si="1"/>
        <v>46</v>
      </c>
      <c r="K25" s="31">
        <f t="shared" si="1"/>
        <v>0.6</v>
      </c>
      <c r="L25" s="31">
        <f t="shared" si="1"/>
        <v>222.3</v>
      </c>
      <c r="M25" s="31">
        <f t="shared" si="1"/>
        <v>297.60000000000002</v>
      </c>
      <c r="N25" s="31">
        <f t="shared" si="1"/>
        <v>71.95</v>
      </c>
      <c r="O25" s="31">
        <f t="shared" si="1"/>
        <v>2.5499999999999998</v>
      </c>
    </row>
    <row r="26" spans="1:15" x14ac:dyDescent="0.3">
      <c r="A26" s="1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3">
      <c r="A27" s="1"/>
      <c r="B27" s="1" t="s">
        <v>20</v>
      </c>
      <c r="C27" s="1"/>
      <c r="D27" s="1">
        <f t="shared" ref="D27:O27" si="2">D15+D25</f>
        <v>50.760000000000005</v>
      </c>
      <c r="E27" s="10">
        <f t="shared" si="2"/>
        <v>60</v>
      </c>
      <c r="F27" s="10">
        <f t="shared" si="2"/>
        <v>205.55</v>
      </c>
      <c r="G27" s="10">
        <f t="shared" si="2"/>
        <v>1450.5499999999997</v>
      </c>
      <c r="H27" s="10">
        <f t="shared" si="2"/>
        <v>0.33699999999999997</v>
      </c>
      <c r="I27" s="10">
        <f t="shared" si="2"/>
        <v>29.648</v>
      </c>
      <c r="J27" s="10">
        <f t="shared" si="2"/>
        <v>46</v>
      </c>
      <c r="K27" s="10">
        <f t="shared" si="2"/>
        <v>0.6</v>
      </c>
      <c r="L27" s="10">
        <f t="shared" si="2"/>
        <v>548.46</v>
      </c>
      <c r="M27" s="10">
        <f t="shared" si="2"/>
        <v>367.6</v>
      </c>
      <c r="N27" s="10">
        <f t="shared" si="2"/>
        <v>85.45</v>
      </c>
      <c r="O27" s="10">
        <f t="shared" si="2"/>
        <v>8.9499999999999993</v>
      </c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37"/>
  <sheetViews>
    <sheetView tabSelected="1" topLeftCell="A4" workbookViewId="0">
      <selection activeCell="G19" sqref="G19"/>
    </sheetView>
  </sheetViews>
  <sheetFormatPr defaultColWidth="9.109375" defaultRowHeight="15.6" x14ac:dyDescent="0.3"/>
  <cols>
    <col min="1" max="1" width="13.6640625" style="2" customWidth="1"/>
    <col min="2" max="2" width="46.5546875" style="2" customWidth="1"/>
    <col min="3" max="3" width="8.88671875" style="2" customWidth="1"/>
    <col min="4" max="6" width="9.109375" style="2"/>
    <col min="7" max="7" width="15.6640625" style="2" customWidth="1"/>
    <col min="8" max="8" width="7.5546875" style="2" customWidth="1"/>
    <col min="9" max="9" width="7.6640625" style="2" customWidth="1"/>
    <col min="10" max="10" width="6.88671875" style="2" customWidth="1"/>
    <col min="11" max="12" width="7.5546875" style="2" customWidth="1"/>
    <col min="13" max="13" width="7.33203125" style="2" customWidth="1"/>
    <col min="14" max="14" width="7.88671875" style="2" customWidth="1"/>
    <col min="15" max="15" width="8" style="2" customWidth="1"/>
    <col min="16" max="16384" width="9.109375" style="2"/>
  </cols>
  <sheetData>
    <row r="1" spans="1:16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6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6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6" x14ac:dyDescent="0.3">
      <c r="A4" s="51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6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6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6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6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s="29" customFormat="1" x14ac:dyDescent="0.3">
      <c r="A9" s="15" t="s">
        <v>133</v>
      </c>
      <c r="B9" s="35" t="s">
        <v>134</v>
      </c>
      <c r="C9" s="31">
        <v>200</v>
      </c>
      <c r="D9" s="5">
        <v>9.26</v>
      </c>
      <c r="E9" s="31">
        <v>11.61</v>
      </c>
      <c r="F9" s="31">
        <v>26.28</v>
      </c>
      <c r="G9" s="31">
        <v>264.14999999999998</v>
      </c>
      <c r="H9" s="31">
        <v>0</v>
      </c>
      <c r="I9" s="31">
        <v>0.83</v>
      </c>
      <c r="J9" s="31">
        <v>0</v>
      </c>
      <c r="K9" s="31">
        <v>0</v>
      </c>
      <c r="L9" s="31">
        <v>19.63</v>
      </c>
      <c r="M9" s="31">
        <v>0</v>
      </c>
      <c r="N9" s="31">
        <v>19.8</v>
      </c>
      <c r="O9" s="31">
        <v>2.75</v>
      </c>
    </row>
    <row r="10" spans="1:16" x14ac:dyDescent="0.3">
      <c r="A10" s="15"/>
      <c r="B10" s="15" t="s">
        <v>135</v>
      </c>
      <c r="C10" s="31">
        <v>20</v>
      </c>
      <c r="D10" s="31">
        <v>5.25</v>
      </c>
      <c r="E10" s="31">
        <v>6</v>
      </c>
      <c r="F10" s="31">
        <v>0</v>
      </c>
      <c r="G10" s="31">
        <v>65.11</v>
      </c>
      <c r="H10" s="31">
        <v>0.21</v>
      </c>
      <c r="I10" s="31">
        <v>0</v>
      </c>
      <c r="J10" s="31">
        <v>0</v>
      </c>
      <c r="K10" s="31">
        <v>0</v>
      </c>
      <c r="L10" s="31">
        <v>14.24</v>
      </c>
      <c r="M10" s="31">
        <v>189.14</v>
      </c>
      <c r="N10" s="31">
        <v>126.28</v>
      </c>
      <c r="O10" s="31">
        <v>4.55</v>
      </c>
    </row>
    <row r="11" spans="1:16" x14ac:dyDescent="0.3">
      <c r="A11" s="35" t="s">
        <v>51</v>
      </c>
      <c r="B11" s="35" t="s">
        <v>136</v>
      </c>
      <c r="C11" s="31">
        <v>40</v>
      </c>
      <c r="D11" s="31">
        <v>2.04</v>
      </c>
      <c r="E11" s="31">
        <v>0.39</v>
      </c>
      <c r="F11" s="31">
        <v>13.56</v>
      </c>
      <c r="G11" s="31">
        <v>60.3</v>
      </c>
      <c r="H11" s="31">
        <v>0.1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</row>
    <row r="12" spans="1:16" s="29" customFormat="1" x14ac:dyDescent="0.3">
      <c r="A12" s="15"/>
      <c r="B12" s="15" t="s">
        <v>137</v>
      </c>
      <c r="C12" s="31">
        <v>200</v>
      </c>
      <c r="D12" s="31">
        <v>1.04</v>
      </c>
      <c r="E12" s="31">
        <v>0</v>
      </c>
      <c r="F12" s="31">
        <v>26.96</v>
      </c>
      <c r="G12" s="31">
        <v>41</v>
      </c>
      <c r="H12" s="31">
        <v>0</v>
      </c>
      <c r="I12" s="31">
        <v>5.6</v>
      </c>
      <c r="J12" s="31">
        <v>0</v>
      </c>
      <c r="K12" s="31">
        <v>0</v>
      </c>
      <c r="L12" s="31">
        <v>28.4</v>
      </c>
      <c r="M12" s="31">
        <v>8</v>
      </c>
      <c r="N12" s="31">
        <v>0</v>
      </c>
      <c r="O12" s="31">
        <v>0.8</v>
      </c>
    </row>
    <row r="13" spans="1:16" hidden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3"/>
    </row>
    <row r="14" spans="1:16" x14ac:dyDescent="0.3">
      <c r="A14" s="34"/>
      <c r="B14" s="15" t="s">
        <v>138</v>
      </c>
      <c r="C14" s="34">
        <v>100</v>
      </c>
      <c r="D14" s="34">
        <v>0.4</v>
      </c>
      <c r="E14" s="34">
        <v>0.4</v>
      </c>
      <c r="F14" s="34">
        <v>9.8000000000000007</v>
      </c>
      <c r="G14" s="34">
        <v>107.44</v>
      </c>
      <c r="H14" s="34"/>
      <c r="I14" s="34"/>
      <c r="J14" s="34"/>
      <c r="K14" s="34"/>
      <c r="L14" s="34"/>
      <c r="M14" s="34"/>
      <c r="N14" s="34"/>
      <c r="O14" s="34"/>
      <c r="P14" s="13"/>
    </row>
    <row r="15" spans="1:16" x14ac:dyDescent="0.3">
      <c r="A15" s="24"/>
      <c r="B15" s="24" t="s">
        <v>17</v>
      </c>
      <c r="C15" s="24">
        <v>550</v>
      </c>
      <c r="D15" s="5">
        <v>18</v>
      </c>
      <c r="E15" s="5">
        <v>18.04</v>
      </c>
      <c r="F15" s="5">
        <v>76.599999999999994</v>
      </c>
      <c r="G15" s="5">
        <v>47</v>
      </c>
      <c r="H15" s="5">
        <f t="shared" ref="E15:O15" si="0">SUM(H9:H12)</f>
        <v>0.31</v>
      </c>
      <c r="I15" s="5">
        <f t="shared" si="0"/>
        <v>6.43</v>
      </c>
      <c r="J15" s="5">
        <f t="shared" si="0"/>
        <v>0</v>
      </c>
      <c r="K15" s="5">
        <f t="shared" si="0"/>
        <v>0</v>
      </c>
      <c r="L15" s="5">
        <f t="shared" si="0"/>
        <v>62.269999999999996</v>
      </c>
      <c r="M15" s="5">
        <f t="shared" si="0"/>
        <v>197.14</v>
      </c>
      <c r="N15" s="5">
        <f t="shared" si="0"/>
        <v>146.08000000000001</v>
      </c>
      <c r="O15" s="5">
        <f t="shared" si="0"/>
        <v>8.1</v>
      </c>
    </row>
    <row r="16" spans="1:16" x14ac:dyDescent="0.3">
      <c r="A16" s="24"/>
      <c r="B16" s="24"/>
      <c r="C16" s="24"/>
      <c r="D16" s="24"/>
      <c r="E16" s="24"/>
      <c r="F16" s="24"/>
      <c r="G16" s="24">
        <v>544</v>
      </c>
      <c r="H16" s="24"/>
      <c r="I16" s="24"/>
      <c r="J16" s="24"/>
      <c r="K16" s="24"/>
      <c r="L16" s="24"/>
      <c r="M16" s="24"/>
      <c r="N16" s="24"/>
      <c r="O16" s="24"/>
    </row>
    <row r="17" spans="1:15" hidden="1" x14ac:dyDescent="0.3">
      <c r="A17" s="16"/>
      <c r="B17" s="17"/>
      <c r="C17" s="17"/>
      <c r="D17" s="18"/>
      <c r="E17" s="18"/>
      <c r="F17" s="18"/>
      <c r="G17" s="18"/>
      <c r="H17" s="18"/>
      <c r="I17" s="19"/>
      <c r="J17" s="20"/>
      <c r="K17" s="18"/>
      <c r="L17" s="18"/>
      <c r="M17" s="18"/>
      <c r="N17" s="18"/>
      <c r="O17" s="18"/>
    </row>
    <row r="18" spans="1:15" x14ac:dyDescent="0.3">
      <c r="A18" s="24"/>
      <c r="B18" s="3" t="s">
        <v>18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29" customFormat="1" x14ac:dyDescent="0.3">
      <c r="A19" s="15" t="s">
        <v>61</v>
      </c>
      <c r="B19" s="39" t="s">
        <v>94</v>
      </c>
      <c r="C19" s="31">
        <v>100</v>
      </c>
      <c r="D19" s="31">
        <v>1.1000000000000001</v>
      </c>
      <c r="E19" s="31">
        <v>0.2</v>
      </c>
      <c r="F19" s="31">
        <v>3.8</v>
      </c>
      <c r="G19" s="31">
        <v>22</v>
      </c>
      <c r="H19" s="31">
        <v>0</v>
      </c>
      <c r="I19" s="31">
        <v>10.5</v>
      </c>
      <c r="J19" s="31">
        <v>0</v>
      </c>
      <c r="K19" s="31">
        <v>0</v>
      </c>
      <c r="L19" s="31">
        <v>0.54</v>
      </c>
      <c r="M19" s="31">
        <v>42</v>
      </c>
      <c r="N19" s="31">
        <v>12</v>
      </c>
      <c r="O19" s="31">
        <v>0.6</v>
      </c>
    </row>
    <row r="20" spans="1:15" s="29" customFormat="1" x14ac:dyDescent="0.3">
      <c r="A20" s="15" t="s">
        <v>83</v>
      </c>
      <c r="B20" s="15" t="s">
        <v>105</v>
      </c>
      <c r="C20" s="31">
        <v>300</v>
      </c>
      <c r="D20" s="31">
        <v>6.27</v>
      </c>
      <c r="E20" s="31">
        <v>7.4</v>
      </c>
      <c r="F20" s="31">
        <v>33.9</v>
      </c>
      <c r="G20" s="31">
        <v>227.3</v>
      </c>
      <c r="H20" s="31">
        <v>0.98</v>
      </c>
      <c r="I20" s="31">
        <v>8.1199999999999992</v>
      </c>
      <c r="J20" s="31">
        <v>0</v>
      </c>
      <c r="K20" s="31">
        <v>0</v>
      </c>
      <c r="L20" s="31">
        <v>15.12</v>
      </c>
      <c r="M20" s="31">
        <v>56.42</v>
      </c>
      <c r="N20" s="31">
        <v>23.52</v>
      </c>
      <c r="O20" s="31">
        <v>0.84</v>
      </c>
    </row>
    <row r="21" spans="1:15" s="29" customFormat="1" hidden="1" x14ac:dyDescent="0.3">
      <c r="A21" s="15"/>
      <c r="B21" s="15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3">
      <c r="A22" s="15" t="s">
        <v>102</v>
      </c>
      <c r="B22" s="35" t="s">
        <v>34</v>
      </c>
      <c r="C22" s="31">
        <v>250</v>
      </c>
      <c r="D22" s="31">
        <v>5.56</v>
      </c>
      <c r="E22" s="31">
        <v>14.16</v>
      </c>
      <c r="F22" s="31">
        <v>39.700000000000003</v>
      </c>
      <c r="G22" s="31">
        <v>321.25</v>
      </c>
      <c r="H22" s="31">
        <v>0.155</v>
      </c>
      <c r="I22" s="31">
        <v>1.7</v>
      </c>
      <c r="J22" s="31">
        <v>0.13</v>
      </c>
      <c r="K22" s="31">
        <v>0.28000000000000003</v>
      </c>
      <c r="L22" s="31">
        <v>103.11</v>
      </c>
      <c r="M22" s="31">
        <v>148.69999999999999</v>
      </c>
      <c r="N22" s="31">
        <v>19.170000000000002</v>
      </c>
      <c r="O22" s="31">
        <v>0.86</v>
      </c>
    </row>
    <row r="23" spans="1:15" x14ac:dyDescent="0.3">
      <c r="A23" s="15" t="s">
        <v>38</v>
      </c>
      <c r="B23" s="35" t="s">
        <v>39</v>
      </c>
      <c r="C23" s="31">
        <v>200</v>
      </c>
      <c r="D23" s="31">
        <v>11</v>
      </c>
      <c r="E23" s="31">
        <v>3.06</v>
      </c>
      <c r="F23" s="31">
        <v>13</v>
      </c>
      <c r="G23" s="31">
        <v>49.3</v>
      </c>
      <c r="H23" s="31">
        <v>0</v>
      </c>
      <c r="I23" s="31">
        <v>6</v>
      </c>
      <c r="J23" s="31">
        <v>0</v>
      </c>
      <c r="K23" s="31">
        <v>0</v>
      </c>
      <c r="L23" s="31">
        <v>11.6</v>
      </c>
      <c r="M23" s="31">
        <v>0</v>
      </c>
      <c r="N23" s="31">
        <v>0</v>
      </c>
      <c r="O23" s="31">
        <v>0.54</v>
      </c>
    </row>
    <row r="24" spans="1:15" s="29" customFormat="1" x14ac:dyDescent="0.3">
      <c r="A24" s="31"/>
      <c r="B24" s="35" t="s">
        <v>23</v>
      </c>
      <c r="C24" s="31">
        <v>30</v>
      </c>
      <c r="D24" s="31">
        <v>2.2799999999999998</v>
      </c>
      <c r="E24" s="31">
        <v>0.24</v>
      </c>
      <c r="F24" s="31">
        <v>14.76</v>
      </c>
      <c r="G24" s="31">
        <v>70.319999999999993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</row>
    <row r="25" spans="1:15" x14ac:dyDescent="0.3">
      <c r="A25" s="31"/>
      <c r="B25" s="35" t="s">
        <v>80</v>
      </c>
      <c r="C25" s="31">
        <v>30</v>
      </c>
      <c r="D25" s="31">
        <v>1.98</v>
      </c>
      <c r="E25" s="31">
        <v>0.36</v>
      </c>
      <c r="F25" s="5">
        <v>11.88</v>
      </c>
      <c r="G25" s="31">
        <v>57.68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x14ac:dyDescent="0.3">
      <c r="A26" s="31"/>
      <c r="B26" s="31" t="s">
        <v>17</v>
      </c>
      <c r="C26" s="31">
        <v>910</v>
      </c>
      <c r="D26" s="31">
        <f>SUM(D19:D25)</f>
        <v>28.19</v>
      </c>
      <c r="E26" s="31">
        <f t="shared" ref="E26:O26" si="1">SUM(E19:E25)</f>
        <v>25.419999999999998</v>
      </c>
      <c r="F26" s="31">
        <f t="shared" si="1"/>
        <v>117.04</v>
      </c>
      <c r="G26" s="31">
        <f t="shared" si="1"/>
        <v>747.8499999999998</v>
      </c>
      <c r="H26" s="31">
        <f t="shared" si="1"/>
        <v>1.135</v>
      </c>
      <c r="I26" s="31">
        <f t="shared" si="1"/>
        <v>26.319999999999997</v>
      </c>
      <c r="J26" s="31">
        <f t="shared" si="1"/>
        <v>0.13</v>
      </c>
      <c r="K26" s="31">
        <f t="shared" si="1"/>
        <v>0.28000000000000003</v>
      </c>
      <c r="L26" s="31">
        <f t="shared" si="1"/>
        <v>130.37</v>
      </c>
      <c r="M26" s="31">
        <f t="shared" si="1"/>
        <v>247.12</v>
      </c>
      <c r="N26" s="31">
        <f t="shared" si="1"/>
        <v>54.69</v>
      </c>
      <c r="O26" s="31">
        <f t="shared" si="1"/>
        <v>2.84</v>
      </c>
    </row>
    <row r="27" spans="1:15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3">
      <c r="A28" s="24"/>
      <c r="B28" s="24" t="s">
        <v>22</v>
      </c>
      <c r="C28" s="24"/>
      <c r="D28" s="5">
        <f>D15+D26</f>
        <v>46.19</v>
      </c>
      <c r="E28" s="24">
        <f t="shared" ref="E28:O28" si="2">E15+E25</f>
        <v>18.399999999999999</v>
      </c>
      <c r="F28" s="24">
        <f t="shared" si="2"/>
        <v>88.47999999999999</v>
      </c>
      <c r="G28" s="24">
        <f t="shared" si="2"/>
        <v>104.68</v>
      </c>
      <c r="H28" s="24">
        <f t="shared" si="2"/>
        <v>0.31</v>
      </c>
      <c r="I28" s="24">
        <f t="shared" si="2"/>
        <v>6.43</v>
      </c>
      <c r="J28" s="24">
        <f t="shared" si="2"/>
        <v>0</v>
      </c>
      <c r="K28" s="24">
        <f t="shared" si="2"/>
        <v>0</v>
      </c>
      <c r="L28" s="24">
        <f t="shared" si="2"/>
        <v>62.269999999999996</v>
      </c>
      <c r="M28" s="24">
        <f t="shared" si="2"/>
        <v>197.14</v>
      </c>
      <c r="N28" s="24">
        <f t="shared" si="2"/>
        <v>146.08000000000001</v>
      </c>
      <c r="O28" s="24">
        <f t="shared" si="2"/>
        <v>8.1</v>
      </c>
    </row>
    <row r="29" spans="1:1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34"/>
  <sheetViews>
    <sheetView topLeftCell="A7" workbookViewId="0">
      <selection activeCell="A30" sqref="A30"/>
    </sheetView>
  </sheetViews>
  <sheetFormatPr defaultColWidth="9.109375" defaultRowHeight="15.6" x14ac:dyDescent="0.3"/>
  <cols>
    <col min="1" max="1" width="12.88671875" style="2" customWidth="1"/>
    <col min="2" max="2" width="46.33203125" style="2" customWidth="1"/>
    <col min="3" max="3" width="8.88671875" style="2" customWidth="1"/>
    <col min="4" max="6" width="9.109375" style="2"/>
    <col min="7" max="7" width="15.44140625" style="2" customWidth="1"/>
    <col min="8" max="8" width="7.33203125" style="2" customWidth="1"/>
    <col min="9" max="9" width="6.5546875" style="2" customWidth="1"/>
    <col min="10" max="10" width="6.33203125" style="2" customWidth="1"/>
    <col min="11" max="11" width="6.88671875" style="2" customWidth="1"/>
    <col min="12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47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35" t="s">
        <v>84</v>
      </c>
      <c r="B9" s="35" t="s">
        <v>100</v>
      </c>
      <c r="C9" s="31">
        <v>100</v>
      </c>
      <c r="D9" s="31">
        <v>11.3</v>
      </c>
      <c r="E9" s="31">
        <v>7.4</v>
      </c>
      <c r="F9" s="31">
        <v>3.96</v>
      </c>
      <c r="G9" s="31">
        <v>127.5</v>
      </c>
      <c r="H9" s="31">
        <v>0.1</v>
      </c>
      <c r="I9" s="31">
        <v>0.2</v>
      </c>
      <c r="J9" s="31">
        <v>0</v>
      </c>
      <c r="K9" s="31">
        <v>0</v>
      </c>
      <c r="L9" s="31">
        <v>36.200000000000003</v>
      </c>
      <c r="M9" s="31">
        <v>258.39999999999998</v>
      </c>
      <c r="N9" s="31">
        <v>28.1</v>
      </c>
      <c r="O9" s="31">
        <v>0</v>
      </c>
    </row>
    <row r="10" spans="1:15" s="29" customFormat="1" x14ac:dyDescent="0.3">
      <c r="A10" s="15" t="s">
        <v>85</v>
      </c>
      <c r="B10" s="15" t="s">
        <v>109</v>
      </c>
      <c r="C10" s="31">
        <v>200</v>
      </c>
      <c r="D10" s="31">
        <v>4.05</v>
      </c>
      <c r="E10" s="31">
        <v>5.0199999999999996</v>
      </c>
      <c r="F10" s="31">
        <v>31.73</v>
      </c>
      <c r="G10" s="31">
        <v>188.8</v>
      </c>
      <c r="H10" s="31">
        <v>0.12</v>
      </c>
      <c r="I10" s="31">
        <v>0</v>
      </c>
      <c r="J10" s="31">
        <v>0</v>
      </c>
      <c r="K10" s="31">
        <v>0.85</v>
      </c>
      <c r="L10" s="31">
        <v>17.25</v>
      </c>
      <c r="M10" s="31">
        <v>108</v>
      </c>
      <c r="N10" s="31">
        <v>21.75</v>
      </c>
      <c r="O10" s="31">
        <v>0.6</v>
      </c>
    </row>
    <row r="11" spans="1:15" s="29" customFormat="1" x14ac:dyDescent="0.3">
      <c r="A11" s="15" t="s">
        <v>86</v>
      </c>
      <c r="B11" s="35" t="s">
        <v>54</v>
      </c>
      <c r="C11" s="31">
        <v>200</v>
      </c>
      <c r="D11" s="31">
        <v>0.1</v>
      </c>
      <c r="E11" s="31">
        <v>0</v>
      </c>
      <c r="F11" s="31">
        <v>13.7</v>
      </c>
      <c r="G11" s="31">
        <v>95</v>
      </c>
      <c r="H11" s="31">
        <v>0</v>
      </c>
      <c r="I11" s="31">
        <v>6</v>
      </c>
      <c r="J11" s="31">
        <v>0</v>
      </c>
      <c r="K11" s="31">
        <v>0</v>
      </c>
      <c r="L11" s="31">
        <v>11.6</v>
      </c>
      <c r="M11" s="31">
        <v>0</v>
      </c>
      <c r="N11" s="31">
        <v>0</v>
      </c>
      <c r="O11" s="31">
        <v>0.54</v>
      </c>
    </row>
    <row r="12" spans="1:15" x14ac:dyDescent="0.3">
      <c r="A12" s="15"/>
      <c r="B12" s="42" t="s">
        <v>49</v>
      </c>
      <c r="C12" s="31">
        <v>100</v>
      </c>
      <c r="D12" s="31">
        <v>0</v>
      </c>
      <c r="E12" s="31">
        <v>5.2</v>
      </c>
      <c r="F12" s="31">
        <v>10.3</v>
      </c>
      <c r="G12" s="31">
        <v>47</v>
      </c>
      <c r="H12" s="31">
        <v>0.02</v>
      </c>
      <c r="I12" s="31">
        <v>5</v>
      </c>
      <c r="J12" s="31">
        <v>0</v>
      </c>
      <c r="K12" s="31">
        <v>0.4</v>
      </c>
      <c r="L12" s="31">
        <v>19</v>
      </c>
      <c r="M12" s="31">
        <v>16</v>
      </c>
      <c r="N12" s="31">
        <v>12</v>
      </c>
      <c r="O12" s="31">
        <v>0.9</v>
      </c>
    </row>
    <row r="13" spans="1:15" x14ac:dyDescent="0.3">
      <c r="A13" s="35" t="s">
        <v>51</v>
      </c>
      <c r="B13" s="35" t="s">
        <v>23</v>
      </c>
      <c r="C13" s="31">
        <v>50</v>
      </c>
      <c r="D13" s="31">
        <v>3.8</v>
      </c>
      <c r="E13" s="31">
        <v>0.4</v>
      </c>
      <c r="F13" s="31">
        <v>24.6</v>
      </c>
      <c r="G13" s="31">
        <v>117.2</v>
      </c>
      <c r="H13" s="31">
        <v>0.1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</row>
    <row r="14" spans="1:15" hidden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3">
      <c r="A15" s="24"/>
      <c r="B15" s="24" t="s">
        <v>17</v>
      </c>
      <c r="C15" s="24">
        <v>650</v>
      </c>
      <c r="D15" s="24">
        <f t="shared" ref="D15:O15" si="0">D9+D10+D11+D12+D13</f>
        <v>19.25</v>
      </c>
      <c r="E15" s="24">
        <f t="shared" si="0"/>
        <v>18.02</v>
      </c>
      <c r="F15" s="24">
        <f t="shared" si="0"/>
        <v>84.289999999999992</v>
      </c>
      <c r="G15" s="24">
        <f t="shared" si="0"/>
        <v>575.5</v>
      </c>
      <c r="H15" s="24">
        <f t="shared" si="0"/>
        <v>0.33999999999999997</v>
      </c>
      <c r="I15" s="24">
        <f t="shared" si="0"/>
        <v>11.2</v>
      </c>
      <c r="J15" s="24">
        <f t="shared" si="0"/>
        <v>0</v>
      </c>
      <c r="K15" s="24">
        <f t="shared" si="0"/>
        <v>1.25</v>
      </c>
      <c r="L15" s="24">
        <f t="shared" si="0"/>
        <v>84.05</v>
      </c>
      <c r="M15" s="24">
        <f t="shared" si="0"/>
        <v>382.4</v>
      </c>
      <c r="N15" s="24">
        <f t="shared" si="0"/>
        <v>61.85</v>
      </c>
      <c r="O15" s="24">
        <f t="shared" si="0"/>
        <v>2.04</v>
      </c>
    </row>
    <row r="16" spans="1:15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24"/>
      <c r="B17" s="3" t="s">
        <v>18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3">
      <c r="A18" s="15" t="s">
        <v>128</v>
      </c>
      <c r="B18" s="15" t="s">
        <v>87</v>
      </c>
      <c r="C18" s="31">
        <v>100</v>
      </c>
      <c r="D18" s="31">
        <v>4.3</v>
      </c>
      <c r="E18" s="31">
        <v>17.399999999999999</v>
      </c>
      <c r="F18" s="31">
        <v>4.63</v>
      </c>
      <c r="G18" s="31">
        <v>192.3</v>
      </c>
      <c r="H18" s="31">
        <v>0</v>
      </c>
      <c r="I18" s="31">
        <v>1.79</v>
      </c>
      <c r="J18" s="31">
        <v>0</v>
      </c>
      <c r="K18" s="31">
        <v>0</v>
      </c>
      <c r="L18" s="31">
        <v>13.44</v>
      </c>
      <c r="M18" s="31">
        <v>27.44</v>
      </c>
      <c r="N18" s="31">
        <v>18.48</v>
      </c>
      <c r="O18" s="31">
        <v>0.34</v>
      </c>
    </row>
    <row r="19" spans="1:15" s="29" customFormat="1" x14ac:dyDescent="0.3">
      <c r="A19" s="35" t="s">
        <v>88</v>
      </c>
      <c r="B19" s="43" t="s">
        <v>129</v>
      </c>
      <c r="C19" s="31">
        <v>250</v>
      </c>
      <c r="D19" s="31">
        <v>8.89</v>
      </c>
      <c r="E19" s="31">
        <v>6.59</v>
      </c>
      <c r="F19" s="31">
        <v>13.5</v>
      </c>
      <c r="G19" s="31">
        <v>159.80000000000001</v>
      </c>
      <c r="H19" s="31">
        <v>0</v>
      </c>
      <c r="I19" s="31">
        <v>7.76</v>
      </c>
      <c r="J19" s="31">
        <v>0</v>
      </c>
      <c r="K19" s="31">
        <v>0</v>
      </c>
      <c r="L19" s="31">
        <v>26.7</v>
      </c>
      <c r="M19" s="31">
        <v>0</v>
      </c>
      <c r="N19" s="31">
        <v>29.35</v>
      </c>
      <c r="O19" s="31">
        <v>1.29</v>
      </c>
    </row>
    <row r="20" spans="1:15" s="29" customFormat="1" x14ac:dyDescent="0.3">
      <c r="A20" s="46" t="s">
        <v>89</v>
      </c>
      <c r="B20" s="44" t="s">
        <v>130</v>
      </c>
      <c r="C20" s="31">
        <v>280</v>
      </c>
      <c r="D20" s="31">
        <v>27.58</v>
      </c>
      <c r="E20" s="31">
        <v>21</v>
      </c>
      <c r="F20" s="31">
        <v>19.11</v>
      </c>
      <c r="G20" s="31">
        <v>376.6</v>
      </c>
      <c r="H20" s="31">
        <v>0.11</v>
      </c>
      <c r="I20" s="31">
        <v>4.72</v>
      </c>
      <c r="J20" s="31">
        <v>0</v>
      </c>
      <c r="K20" s="31">
        <v>0</v>
      </c>
      <c r="L20" s="31">
        <v>38.450000000000003</v>
      </c>
      <c r="M20" s="31">
        <v>0</v>
      </c>
      <c r="N20" s="31">
        <v>0</v>
      </c>
      <c r="O20" s="31">
        <v>1.9</v>
      </c>
    </row>
    <row r="21" spans="1:15" s="29" customFormat="1" x14ac:dyDescent="0.3">
      <c r="A21" s="15" t="s">
        <v>38</v>
      </c>
      <c r="B21" s="35" t="s">
        <v>39</v>
      </c>
      <c r="C21" s="31">
        <v>200</v>
      </c>
      <c r="D21" s="31">
        <v>11</v>
      </c>
      <c r="E21" s="31">
        <v>3.06</v>
      </c>
      <c r="F21" s="31">
        <v>13</v>
      </c>
      <c r="G21" s="31">
        <v>49.3</v>
      </c>
      <c r="H21" s="31">
        <v>0</v>
      </c>
      <c r="I21" s="31">
        <v>6</v>
      </c>
      <c r="J21" s="31">
        <v>0</v>
      </c>
      <c r="K21" s="31">
        <v>0</v>
      </c>
      <c r="L21" s="31">
        <v>11.6</v>
      </c>
      <c r="M21" s="31">
        <v>0</v>
      </c>
      <c r="N21" s="31">
        <v>0</v>
      </c>
      <c r="O21" s="31">
        <v>0.54</v>
      </c>
    </row>
    <row r="22" spans="1:15" s="33" customFormat="1" x14ac:dyDescent="0.3">
      <c r="A22" s="31"/>
      <c r="B22" s="35" t="s">
        <v>23</v>
      </c>
      <c r="C22" s="31">
        <v>30</v>
      </c>
      <c r="D22" s="31">
        <v>2.2799999999999998</v>
      </c>
      <c r="E22" s="31">
        <v>0.24</v>
      </c>
      <c r="F22" s="31">
        <v>14.76</v>
      </c>
      <c r="G22" s="31">
        <v>70.319999999999993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</row>
    <row r="23" spans="1:15" x14ac:dyDescent="0.3">
      <c r="A23" s="31"/>
      <c r="B23" s="35" t="s">
        <v>80</v>
      </c>
      <c r="C23" s="31">
        <v>30</v>
      </c>
      <c r="D23" s="31">
        <v>1.98</v>
      </c>
      <c r="E23" s="31">
        <v>0.36</v>
      </c>
      <c r="F23" s="5">
        <v>11.88</v>
      </c>
      <c r="G23" s="31">
        <v>57.68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hidden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x14ac:dyDescent="0.3">
      <c r="A25" s="24"/>
      <c r="B25" s="24" t="s">
        <v>17</v>
      </c>
      <c r="C25" s="24">
        <v>890</v>
      </c>
      <c r="D25" s="24">
        <f>SUM(D18:D23)</f>
        <v>56.029999999999994</v>
      </c>
      <c r="E25" s="31">
        <f t="shared" ref="E25:O25" si="1">SUM(E18:E23)</f>
        <v>48.65</v>
      </c>
      <c r="F25" s="31">
        <f t="shared" si="1"/>
        <v>76.88</v>
      </c>
      <c r="G25" s="31">
        <f t="shared" si="1"/>
        <v>905.99999999999989</v>
      </c>
      <c r="H25" s="31">
        <f t="shared" si="1"/>
        <v>0.11</v>
      </c>
      <c r="I25" s="31">
        <f t="shared" si="1"/>
        <v>20.27</v>
      </c>
      <c r="J25" s="31">
        <f t="shared" si="1"/>
        <v>0</v>
      </c>
      <c r="K25" s="31">
        <f t="shared" si="1"/>
        <v>0</v>
      </c>
      <c r="L25" s="31">
        <f t="shared" si="1"/>
        <v>90.19</v>
      </c>
      <c r="M25" s="31">
        <f t="shared" si="1"/>
        <v>27.44</v>
      </c>
      <c r="N25" s="31">
        <f t="shared" si="1"/>
        <v>47.83</v>
      </c>
      <c r="O25" s="31">
        <f t="shared" si="1"/>
        <v>4.07</v>
      </c>
    </row>
    <row r="26" spans="1:15" x14ac:dyDescent="0.3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3">
      <c r="A27" s="24"/>
      <c r="B27" s="24" t="s">
        <v>22</v>
      </c>
      <c r="C27" s="24"/>
      <c r="D27" s="24">
        <f t="shared" ref="D27:O27" si="2">D15+D25</f>
        <v>75.28</v>
      </c>
      <c r="E27" s="24">
        <f t="shared" si="2"/>
        <v>66.67</v>
      </c>
      <c r="F27" s="24">
        <f t="shared" si="2"/>
        <v>161.16999999999999</v>
      </c>
      <c r="G27" s="24">
        <f t="shared" si="2"/>
        <v>1481.5</v>
      </c>
      <c r="H27" s="24">
        <f t="shared" si="2"/>
        <v>0.44999999999999996</v>
      </c>
      <c r="I27" s="24">
        <f t="shared" si="2"/>
        <v>31.47</v>
      </c>
      <c r="J27" s="24">
        <f t="shared" si="2"/>
        <v>0</v>
      </c>
      <c r="K27" s="24">
        <f t="shared" si="2"/>
        <v>1.25</v>
      </c>
      <c r="L27" s="24">
        <f t="shared" si="2"/>
        <v>174.24</v>
      </c>
      <c r="M27" s="24">
        <f t="shared" si="2"/>
        <v>409.84</v>
      </c>
      <c r="N27" s="24">
        <f t="shared" si="2"/>
        <v>109.68</v>
      </c>
      <c r="O27" s="24">
        <f t="shared" si="2"/>
        <v>6.11</v>
      </c>
    </row>
    <row r="28" spans="1:1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O35"/>
  <sheetViews>
    <sheetView topLeftCell="A7" workbookViewId="0">
      <selection activeCell="D26" sqref="D26"/>
    </sheetView>
  </sheetViews>
  <sheetFormatPr defaultColWidth="9.109375" defaultRowHeight="15.6" x14ac:dyDescent="0.3"/>
  <cols>
    <col min="1" max="1" width="13.5546875" style="2" customWidth="1"/>
    <col min="2" max="2" width="39" style="2" customWidth="1"/>
    <col min="3" max="3" width="9" style="2" customWidth="1"/>
    <col min="4" max="6" width="9.109375" style="2"/>
    <col min="7" max="7" width="16.44140625" style="2" customWidth="1"/>
    <col min="8" max="8" width="7.33203125" style="2" customWidth="1"/>
    <col min="9" max="10" width="7.109375" style="2" customWidth="1"/>
    <col min="11" max="11" width="6.88671875" style="2" customWidth="1"/>
    <col min="12" max="16384" width="9.109375" style="2"/>
  </cols>
  <sheetData>
    <row r="1" spans="1:15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x14ac:dyDescent="0.3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x14ac:dyDescent="0.3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x14ac:dyDescent="0.3">
      <c r="A4" s="51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x14ac:dyDescent="0.3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x14ac:dyDescent="0.3">
      <c r="A6" s="54" t="s">
        <v>33</v>
      </c>
      <c r="B6" s="54" t="s">
        <v>0</v>
      </c>
      <c r="C6" s="56" t="s">
        <v>1</v>
      </c>
      <c r="D6" s="47" t="s">
        <v>2</v>
      </c>
      <c r="E6" s="47"/>
      <c r="F6" s="47"/>
      <c r="G6" s="56" t="s">
        <v>6</v>
      </c>
      <c r="H6" s="47" t="s">
        <v>7</v>
      </c>
      <c r="I6" s="47"/>
      <c r="J6" s="47"/>
      <c r="K6" s="47"/>
      <c r="L6" s="47" t="s">
        <v>11</v>
      </c>
      <c r="M6" s="47"/>
      <c r="N6" s="47"/>
      <c r="O6" s="47"/>
    </row>
    <row r="7" spans="1:15" ht="18" x14ac:dyDescent="0.4">
      <c r="A7" s="55"/>
      <c r="B7" s="55"/>
      <c r="C7" s="57"/>
      <c r="D7" s="1" t="s">
        <v>3</v>
      </c>
      <c r="E7" s="1" t="s">
        <v>4</v>
      </c>
      <c r="F7" s="1" t="s">
        <v>5</v>
      </c>
      <c r="G7" s="57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3">
      <c r="A8" s="1"/>
      <c r="B8" s="3" t="s">
        <v>21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">
      <c r="A9" s="15" t="s">
        <v>79</v>
      </c>
      <c r="B9" s="39" t="s">
        <v>52</v>
      </c>
      <c r="C9" s="31">
        <v>100</v>
      </c>
      <c r="D9" s="31">
        <v>10.25</v>
      </c>
      <c r="E9" s="31">
        <v>10.9</v>
      </c>
      <c r="F9" s="31">
        <v>12.3</v>
      </c>
      <c r="G9" s="31">
        <v>217</v>
      </c>
      <c r="H9" s="31">
        <v>0.08</v>
      </c>
      <c r="I9" s="31">
        <v>0</v>
      </c>
      <c r="J9" s="31">
        <v>0</v>
      </c>
      <c r="K9" s="31">
        <v>0</v>
      </c>
      <c r="L9" s="31">
        <v>34.799999999999997</v>
      </c>
      <c r="M9" s="31">
        <v>155.4</v>
      </c>
      <c r="N9" s="31">
        <v>0</v>
      </c>
      <c r="O9" s="31">
        <v>1.2</v>
      </c>
    </row>
    <row r="10" spans="1:15" s="29" customFormat="1" x14ac:dyDescent="0.3">
      <c r="A10" s="15" t="s">
        <v>68</v>
      </c>
      <c r="B10" s="35" t="s">
        <v>50</v>
      </c>
      <c r="C10" s="31">
        <v>200</v>
      </c>
      <c r="D10" s="31">
        <v>3.6</v>
      </c>
      <c r="E10" s="31">
        <v>7.66</v>
      </c>
      <c r="F10" s="31">
        <v>51.73</v>
      </c>
      <c r="G10" s="31">
        <v>296.60000000000002</v>
      </c>
      <c r="H10" s="31">
        <v>0</v>
      </c>
      <c r="I10" s="31">
        <v>1.33</v>
      </c>
      <c r="J10" s="31">
        <v>7.0000000000000007E-2</v>
      </c>
      <c r="K10" s="31">
        <v>0</v>
      </c>
      <c r="L10" s="31">
        <v>6.02</v>
      </c>
      <c r="M10" s="31">
        <v>68.459999999999994</v>
      </c>
      <c r="N10" s="31">
        <v>0</v>
      </c>
      <c r="O10" s="31">
        <v>0</v>
      </c>
    </row>
    <row r="11" spans="1:15" x14ac:dyDescent="0.3">
      <c r="A11" s="15" t="s">
        <v>38</v>
      </c>
      <c r="B11" s="41" t="s">
        <v>63</v>
      </c>
      <c r="C11" s="31">
        <v>200</v>
      </c>
      <c r="D11" s="31">
        <v>6</v>
      </c>
      <c r="E11" s="31">
        <v>1.53</v>
      </c>
      <c r="F11" s="31">
        <v>6.5</v>
      </c>
      <c r="G11" s="31">
        <v>49.28</v>
      </c>
      <c r="H11" s="31">
        <v>0</v>
      </c>
      <c r="I11" s="31">
        <v>3</v>
      </c>
      <c r="J11" s="31">
        <v>0</v>
      </c>
      <c r="K11" s="31">
        <v>0</v>
      </c>
      <c r="L11" s="31">
        <v>5.8</v>
      </c>
      <c r="M11" s="31">
        <v>0</v>
      </c>
      <c r="N11" s="31">
        <v>0</v>
      </c>
      <c r="O11" s="31">
        <v>0.27</v>
      </c>
    </row>
    <row r="12" spans="1:15" x14ac:dyDescent="0.3">
      <c r="A12" s="35" t="s">
        <v>51</v>
      </c>
      <c r="B12" s="35" t="s">
        <v>131</v>
      </c>
      <c r="C12" s="31">
        <v>60</v>
      </c>
      <c r="D12" s="31">
        <v>1.25</v>
      </c>
      <c r="E12" s="31">
        <v>0.4</v>
      </c>
      <c r="F12" s="31">
        <v>24.6</v>
      </c>
      <c r="G12" s="31">
        <v>117.2</v>
      </c>
      <c r="H12" s="31">
        <v>0.1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</row>
    <row r="13" spans="1:15" hidden="1" x14ac:dyDescent="0.3">
      <c r="A13" s="6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6"/>
      <c r="B14" s="14" t="s">
        <v>17</v>
      </c>
      <c r="C14" s="1">
        <v>560</v>
      </c>
      <c r="D14" s="1">
        <f>D9+D10+D11+D12</f>
        <v>21.1</v>
      </c>
      <c r="E14" s="10">
        <f t="shared" ref="E14:O14" si="0">E9+E10+E11+E12</f>
        <v>20.490000000000002</v>
      </c>
      <c r="F14" s="10">
        <f t="shared" si="0"/>
        <v>95.13</v>
      </c>
      <c r="G14" s="10">
        <f t="shared" si="0"/>
        <v>680.08</v>
      </c>
      <c r="H14" s="10">
        <f t="shared" si="0"/>
        <v>0.18</v>
      </c>
      <c r="I14" s="10">
        <f t="shared" si="0"/>
        <v>4.33</v>
      </c>
      <c r="J14" s="10">
        <f t="shared" si="0"/>
        <v>7.0000000000000007E-2</v>
      </c>
      <c r="K14" s="10">
        <f t="shared" si="0"/>
        <v>0</v>
      </c>
      <c r="L14" s="10">
        <f t="shared" si="0"/>
        <v>46.61999999999999</v>
      </c>
      <c r="M14" s="10">
        <f t="shared" si="0"/>
        <v>223.86</v>
      </c>
      <c r="N14" s="10">
        <f t="shared" si="0"/>
        <v>0</v>
      </c>
      <c r="O14" s="10">
        <f t="shared" si="0"/>
        <v>1.47</v>
      </c>
    </row>
    <row r="15" spans="1:15" x14ac:dyDescent="0.3">
      <c r="A15" s="6"/>
      <c r="B15" s="1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idden="1" x14ac:dyDescent="0.3">
      <c r="A16" s="16"/>
      <c r="B16" s="17"/>
      <c r="C16" s="17"/>
      <c r="D16" s="18"/>
      <c r="E16" s="18"/>
      <c r="F16" s="18"/>
      <c r="G16" s="18"/>
      <c r="H16" s="18"/>
      <c r="I16" s="19"/>
      <c r="J16" s="20"/>
      <c r="K16" s="18"/>
      <c r="L16" s="18"/>
      <c r="M16" s="18"/>
      <c r="N16" s="18"/>
      <c r="O16" s="18"/>
    </row>
    <row r="17" spans="1:15" x14ac:dyDescent="0.3">
      <c r="A17" s="6"/>
      <c r="B17" s="3" t="s">
        <v>18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29" customFormat="1" x14ac:dyDescent="0.3">
      <c r="A18" s="15" t="s">
        <v>90</v>
      </c>
      <c r="B18" s="15" t="s">
        <v>132</v>
      </c>
      <c r="C18" s="31">
        <v>250</v>
      </c>
      <c r="D18" s="31">
        <v>8.6199999999999992</v>
      </c>
      <c r="E18" s="31">
        <v>8.3699999999999992</v>
      </c>
      <c r="F18" s="31">
        <v>14.37</v>
      </c>
      <c r="G18" s="31">
        <v>167.4</v>
      </c>
      <c r="H18" s="31">
        <v>0</v>
      </c>
      <c r="I18" s="31">
        <v>9.11</v>
      </c>
      <c r="J18" s="31">
        <v>0</v>
      </c>
      <c r="K18" s="31">
        <v>0</v>
      </c>
      <c r="L18" s="31">
        <v>45.3</v>
      </c>
      <c r="M18" s="31">
        <v>0</v>
      </c>
      <c r="N18" s="31">
        <v>47.35</v>
      </c>
      <c r="O18" s="31">
        <v>1.27</v>
      </c>
    </row>
    <row r="19" spans="1:15" s="29" customFormat="1" x14ac:dyDescent="0.3">
      <c r="A19" s="15" t="s">
        <v>91</v>
      </c>
      <c r="B19" s="35" t="s">
        <v>92</v>
      </c>
      <c r="C19" s="31">
        <v>100</v>
      </c>
      <c r="D19" s="5">
        <v>13.6</v>
      </c>
      <c r="E19" s="31">
        <v>10.6</v>
      </c>
      <c r="F19" s="31">
        <v>3.8</v>
      </c>
      <c r="G19" s="31">
        <v>164.2</v>
      </c>
      <c r="H19" s="31">
        <v>0.05</v>
      </c>
      <c r="I19" s="31">
        <v>22.5</v>
      </c>
      <c r="J19" s="31">
        <v>0</v>
      </c>
      <c r="K19" s="31">
        <v>0.63</v>
      </c>
      <c r="L19" s="31">
        <v>12.6</v>
      </c>
      <c r="M19" s="31">
        <v>23.4</v>
      </c>
      <c r="N19" s="31">
        <v>18</v>
      </c>
      <c r="O19" s="31">
        <v>0.81</v>
      </c>
    </row>
    <row r="20" spans="1:15" x14ac:dyDescent="0.3">
      <c r="A20" s="15" t="s">
        <v>77</v>
      </c>
      <c r="B20" s="35" t="s">
        <v>66</v>
      </c>
      <c r="C20" s="31">
        <v>200</v>
      </c>
      <c r="D20" s="31">
        <v>6.8</v>
      </c>
      <c r="E20" s="31">
        <v>5.8</v>
      </c>
      <c r="F20" s="31">
        <v>40</v>
      </c>
      <c r="G20" s="31">
        <v>240</v>
      </c>
      <c r="H20" s="31">
        <v>0.03</v>
      </c>
      <c r="I20" s="31">
        <v>0</v>
      </c>
      <c r="J20" s="31">
        <v>0</v>
      </c>
      <c r="K20" s="31">
        <v>0</v>
      </c>
      <c r="L20" s="31">
        <v>12.14</v>
      </c>
      <c r="M20" s="31">
        <v>0</v>
      </c>
      <c r="N20" s="31">
        <v>8.14</v>
      </c>
      <c r="O20" s="31">
        <v>0.88</v>
      </c>
    </row>
    <row r="21" spans="1:15" x14ac:dyDescent="0.3">
      <c r="A21" s="15" t="s">
        <v>93</v>
      </c>
      <c r="B21" s="15" t="s">
        <v>48</v>
      </c>
      <c r="C21" s="31">
        <v>200</v>
      </c>
      <c r="D21" s="31">
        <v>1</v>
      </c>
      <c r="E21" s="31">
        <v>0.2</v>
      </c>
      <c r="F21" s="31">
        <v>20.2</v>
      </c>
      <c r="G21" s="31">
        <v>87</v>
      </c>
      <c r="H21" s="31">
        <v>0</v>
      </c>
      <c r="I21" s="31">
        <v>8</v>
      </c>
      <c r="J21" s="31">
        <v>0</v>
      </c>
      <c r="K21" s="31">
        <v>0</v>
      </c>
      <c r="L21" s="31">
        <v>14</v>
      </c>
      <c r="M21" s="31">
        <v>0</v>
      </c>
      <c r="N21" s="31">
        <v>0</v>
      </c>
      <c r="O21" s="31">
        <v>0.4</v>
      </c>
    </row>
    <row r="22" spans="1:15" x14ac:dyDescent="0.3">
      <c r="A22" s="31"/>
      <c r="B22" s="35" t="s">
        <v>23</v>
      </c>
      <c r="C22" s="31">
        <v>30</v>
      </c>
      <c r="D22" s="31">
        <v>2.2799999999999998</v>
      </c>
      <c r="E22" s="31">
        <v>0.24</v>
      </c>
      <c r="F22" s="31">
        <v>14.76</v>
      </c>
      <c r="G22" s="31">
        <v>70.319999999999993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</row>
    <row r="23" spans="1:15" s="29" customFormat="1" x14ac:dyDescent="0.3">
      <c r="A23" s="31"/>
      <c r="B23" s="35" t="s">
        <v>80</v>
      </c>
      <c r="C23" s="31">
        <v>30</v>
      </c>
      <c r="D23" s="31">
        <v>1.98</v>
      </c>
      <c r="E23" s="31">
        <v>0.36</v>
      </c>
      <c r="F23" s="5">
        <v>11.88</v>
      </c>
      <c r="G23" s="31">
        <v>57.68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3">
      <c r="A24" s="1"/>
      <c r="B24" s="1" t="s">
        <v>17</v>
      </c>
      <c r="C24" s="1">
        <v>810</v>
      </c>
      <c r="D24" s="1">
        <f>D18+D19+D20+D21+D22+D23</f>
        <v>34.279999999999994</v>
      </c>
      <c r="E24" s="10">
        <f t="shared" ref="E24:O24" si="1">E18+E19+E20+E21+E22+E23</f>
        <v>25.569999999999997</v>
      </c>
      <c r="F24" s="10">
        <f t="shared" si="1"/>
        <v>105.01</v>
      </c>
      <c r="G24" s="10">
        <f t="shared" si="1"/>
        <v>786.6</v>
      </c>
      <c r="H24" s="10">
        <f t="shared" si="1"/>
        <v>0.08</v>
      </c>
      <c r="I24" s="10">
        <f t="shared" si="1"/>
        <v>39.61</v>
      </c>
      <c r="J24" s="10">
        <f t="shared" si="1"/>
        <v>0</v>
      </c>
      <c r="K24" s="10">
        <f t="shared" si="1"/>
        <v>0.63</v>
      </c>
      <c r="L24" s="10">
        <f t="shared" si="1"/>
        <v>84.039999999999992</v>
      </c>
      <c r="M24" s="10">
        <f t="shared" si="1"/>
        <v>23.4</v>
      </c>
      <c r="N24" s="10">
        <f t="shared" si="1"/>
        <v>73.489999999999995</v>
      </c>
      <c r="O24" s="10">
        <f t="shared" si="1"/>
        <v>3.36</v>
      </c>
    </row>
    <row r="25" spans="1:15" x14ac:dyDescent="0.3">
      <c r="A25" s="1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3">
      <c r="A26" s="1"/>
      <c r="B26" s="1" t="s">
        <v>22</v>
      </c>
      <c r="C26" s="1"/>
      <c r="D26" s="1">
        <f>D14+D24</f>
        <v>55.379999999999995</v>
      </c>
      <c r="E26" s="10">
        <f t="shared" ref="E26:O26" si="2">E14+E24</f>
        <v>46.06</v>
      </c>
      <c r="F26" s="10">
        <f t="shared" si="2"/>
        <v>200.14</v>
      </c>
      <c r="G26" s="10">
        <f t="shared" si="2"/>
        <v>1466.68</v>
      </c>
      <c r="H26" s="10">
        <f t="shared" si="2"/>
        <v>0.26</v>
      </c>
      <c r="I26" s="10">
        <f t="shared" si="2"/>
        <v>43.94</v>
      </c>
      <c r="J26" s="10">
        <f t="shared" si="2"/>
        <v>7.0000000000000007E-2</v>
      </c>
      <c r="K26" s="10">
        <f t="shared" si="2"/>
        <v>0.63</v>
      </c>
      <c r="L26" s="10">
        <f t="shared" si="2"/>
        <v>130.65999999999997</v>
      </c>
      <c r="M26" s="10">
        <f t="shared" si="2"/>
        <v>247.26000000000002</v>
      </c>
      <c r="N26" s="10">
        <f t="shared" si="2"/>
        <v>73.489999999999995</v>
      </c>
      <c r="O26" s="10">
        <f t="shared" si="2"/>
        <v>4.83</v>
      </c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2024-11-27T08:01:37Z</cp:lastPrinted>
  <dcterms:created xsi:type="dcterms:W3CDTF">2017-07-26T09:24:41Z</dcterms:created>
  <dcterms:modified xsi:type="dcterms:W3CDTF">2024-11-27T08:01:40Z</dcterms:modified>
</cp:coreProperties>
</file>